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hitusteenistus\EELARVE\2023\eelarvestrateegia 2024-2027\lähteandmed\"/>
    </mc:Choice>
  </mc:AlternateContent>
  <xr:revisionPtr revIDLastSave="0" documentId="13_ncr:1_{F8C58172-DD53-4DDF-BCC7-395A59A8A860}" xr6:coauthVersionLast="47" xr6:coauthVersionMax="47" xr10:uidLastSave="{00000000-0000-0000-0000-000000000000}"/>
  <bookViews>
    <workbookView xWindow="450" yWindow="450" windowWidth="28305" windowHeight="16275" xr2:uid="{DFD4BD61-EA94-47BF-8AC1-5CC9EDDF07B0}"/>
  </bookViews>
  <sheets>
    <sheet name="Inv k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E44" i="1" l="1"/>
  <c r="E16" i="1"/>
  <c r="E15" i="1" l="1"/>
  <c r="E12" i="1"/>
  <c r="E8" i="1"/>
  <c r="Q45" i="1"/>
  <c r="R45" i="1"/>
  <c r="S45" i="1"/>
  <c r="T45" i="1"/>
  <c r="U45" i="1"/>
  <c r="V45" i="1"/>
  <c r="O45" i="1" l="1"/>
  <c r="P45" i="1"/>
  <c r="E26" i="1"/>
  <c r="N45" i="1"/>
  <c r="M45" i="1"/>
  <c r="L45" i="1"/>
  <c r="K45" i="1"/>
  <c r="J45" i="1"/>
  <c r="I45" i="1"/>
  <c r="H45" i="1"/>
  <c r="G45" i="1"/>
  <c r="F45" i="1"/>
  <c r="E43" i="1"/>
  <c r="E42" i="1"/>
  <c r="E41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5" i="1"/>
  <c r="E24" i="1"/>
  <c r="E23" i="1"/>
  <c r="E22" i="1"/>
  <c r="E21" i="1"/>
  <c r="E20" i="1"/>
  <c r="E19" i="1"/>
  <c r="E18" i="1"/>
  <c r="E17" i="1"/>
  <c r="E14" i="1"/>
  <c r="E13" i="1"/>
  <c r="E11" i="1"/>
  <c r="E10" i="1"/>
  <c r="E9" i="1"/>
  <c r="E7" i="1"/>
  <c r="E6" i="1"/>
  <c r="E5" i="1"/>
  <c r="E4" i="1"/>
  <c r="E3" i="1"/>
  <c r="E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Tartu Linnavalitsus</author>
    <author>TLV</author>
  </authors>
  <commentList>
    <comment ref="E3" authorId="0" shapeId="0" xr:uid="{6FE2AF20-133C-44B4-96B1-DF0C516F877C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Hoone rekonstrueeritud 2018, 2040+ korraline parendus</t>
        </r>
      </text>
    </comment>
    <comment ref="E5" authorId="0" shapeId="0" xr:uid="{FACD8965-DC4B-4B76-A667-7FE5C3D4C1A6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Hoone rekonstrueeritud 2020, 2040+ korraline parendus</t>
        </r>
      </text>
    </comment>
    <comment ref="E6" authorId="0" shapeId="0" xr:uid="{49750E51-257B-4801-B708-C0C07860649D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Hoone rekonstrueeritud 2019, 2040+ korraline parendus</t>
        </r>
      </text>
    </comment>
    <comment ref="J8" authorId="0" shapeId="0" xr:uid="{28139417-B93A-4CE1-89FA-C9E39B00C647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Projekteerimine</t>
        </r>
      </text>
    </comment>
    <comment ref="E10" authorId="0" shapeId="0" xr:uid="{2B473B63-3442-4CEC-A0D7-6420145DF93B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Arvestatud juurdeehituse vajadusega</t>
        </r>
      </text>
    </comment>
    <comment ref="E12" authorId="1" shapeId="0" xr:uid="{9DD6B9B0-FC91-460D-9E60-C9A25A1184DC}">
      <text>
        <r>
          <rPr>
            <b/>
            <sz val="9"/>
            <color indexed="81"/>
            <rFont val="Tahoma"/>
            <family val="2"/>
            <charset val="186"/>
          </rPr>
          <t>Tartu Linnavalitsus:</t>
        </r>
        <r>
          <rPr>
            <sz val="9"/>
            <color indexed="81"/>
            <rFont val="Tahoma"/>
            <family val="2"/>
            <charset val="186"/>
          </rPr>
          <t xml:space="preserve">
Hoone rekonstrueeritud 2023, 2040+ korraline parendus
</t>
        </r>
      </text>
    </comment>
    <comment ref="E16" authorId="2" shapeId="0" xr:uid="{8EFD71CE-6A00-42F7-AE52-B2C91446576C}">
      <text>
        <r>
          <rPr>
            <b/>
            <sz val="9"/>
            <color indexed="81"/>
            <rFont val="Tahoma"/>
            <family val="2"/>
          </rPr>
          <t>TLV:</t>
        </r>
        <r>
          <rPr>
            <sz val="9"/>
            <color indexed="81"/>
            <rFont val="Tahoma"/>
            <family val="2"/>
          </rPr>
          <t xml:space="preserve">
2022-2023 on seotud investeeringute maht 2957000 eur
</t>
        </r>
      </text>
    </comment>
    <comment ref="E17" authorId="2" shapeId="0" xr:uid="{FC366BBC-D247-4DF9-81D6-82DA707B126D}">
      <text>
        <r>
          <rPr>
            <b/>
            <sz val="9"/>
            <color indexed="81"/>
            <rFont val="Tahoma"/>
            <family val="2"/>
          </rPr>
          <t>TLV:</t>
        </r>
        <r>
          <rPr>
            <sz val="9"/>
            <color indexed="81"/>
            <rFont val="Tahoma"/>
            <family val="2"/>
          </rPr>
          <t xml:space="preserve">
Hoone rekonstrueeritud 2023, 2040+ korraline parendus</t>
        </r>
      </text>
    </comment>
    <comment ref="E25" authorId="2" shapeId="0" xr:uid="{EF082C44-A11F-4334-AF9D-EC84A1600EF5}">
      <text>
        <r>
          <rPr>
            <b/>
            <sz val="9"/>
            <color indexed="81"/>
            <rFont val="Tahoma"/>
            <family val="2"/>
          </rPr>
          <t>TLV:</t>
        </r>
        <r>
          <rPr>
            <sz val="9"/>
            <color indexed="81"/>
            <rFont val="Tahoma"/>
            <family val="2"/>
          </rPr>
          <t xml:space="preserve">
Rekonstrueeritud 2018</t>
        </r>
      </text>
    </comment>
    <comment ref="E28" authorId="2" shapeId="0" xr:uid="{58BB7142-4FA7-41BD-B25E-89B5220EF47A}">
      <text>
        <r>
          <rPr>
            <b/>
            <sz val="9"/>
            <color indexed="81"/>
            <rFont val="Tahoma"/>
            <family val="2"/>
          </rPr>
          <t>TLV:</t>
        </r>
        <r>
          <rPr>
            <sz val="9"/>
            <color indexed="81"/>
            <rFont val="Tahoma"/>
            <family val="2"/>
          </rPr>
          <t xml:space="preserve">
Osaliselt rekonstrueeritud 2023</t>
        </r>
      </text>
    </comment>
    <comment ref="H31" authorId="0" shapeId="0" xr:uid="{072D025C-F6EC-48B2-BBE8-3469526526A2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Sisaldab sadeveega liitumist</t>
        </r>
      </text>
    </comment>
    <comment ref="E35" authorId="2" shapeId="0" xr:uid="{0337BECA-272A-4792-B13F-C2DA865CE6D4}">
      <text>
        <r>
          <rPr>
            <b/>
            <sz val="9"/>
            <color indexed="81"/>
            <rFont val="Tahoma"/>
            <family val="2"/>
          </rPr>
          <t>TLV:</t>
        </r>
        <r>
          <rPr>
            <sz val="9"/>
            <color indexed="81"/>
            <rFont val="Tahoma"/>
            <family val="2"/>
          </rPr>
          <t xml:space="preserve">
Rekonstrueeritud 2022</t>
        </r>
      </text>
    </comment>
    <comment ref="H37" authorId="0" shapeId="0" xr:uid="{AC128231-0789-4F8E-9324-28914889AE04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Sellest 250 000 eur avalik spordi/mänguväljak</t>
        </r>
      </text>
    </comment>
    <comment ref="J37" authorId="0" shapeId="0" xr:uid="{AA437DF4-6AB1-4D3F-BA4C-2A62B925EE6A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Sellest 250 000 eur avalik spordi/mänguväljak</t>
        </r>
      </text>
    </comment>
    <comment ref="L37" authorId="0" shapeId="0" xr:uid="{D619F0D5-C036-4904-94CC-527B6B1B03A3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Sellest 250 000 eur avalik spordi/mänguväljak</t>
        </r>
      </text>
    </comment>
    <comment ref="N37" authorId="2" shapeId="0" xr:uid="{E0E31B1D-A794-436C-9E98-AA7E391EB2DB}">
      <text>
        <r>
          <rPr>
            <b/>
            <sz val="9"/>
            <color indexed="81"/>
            <rFont val="Tahoma"/>
            <family val="2"/>
          </rPr>
          <t>TLV:</t>
        </r>
        <r>
          <rPr>
            <sz val="9"/>
            <color indexed="81"/>
            <rFont val="Tahoma"/>
            <family val="2"/>
          </rPr>
          <t xml:space="preserve">
Sellest 250 000 eur avalik spordi/mänguväljak</t>
        </r>
      </text>
    </comment>
    <comment ref="P37" authorId="2" shapeId="0" xr:uid="{73D9797F-6708-40BF-B8B1-AB7982D7DDA1}">
      <text>
        <r>
          <rPr>
            <b/>
            <sz val="9"/>
            <color indexed="81"/>
            <rFont val="Tahoma"/>
            <family val="2"/>
          </rPr>
          <t>TLV:</t>
        </r>
        <r>
          <rPr>
            <sz val="9"/>
            <color indexed="81"/>
            <rFont val="Tahoma"/>
            <family val="2"/>
          </rPr>
          <t xml:space="preserve">
Sellest 250 000 eur avalik spordi/mänguväljak</t>
        </r>
      </text>
    </comment>
    <comment ref="R37" authorId="2" shapeId="0" xr:uid="{D3714615-065D-45FD-A96F-8AD49103323A}">
      <text>
        <r>
          <rPr>
            <b/>
            <sz val="9"/>
            <color indexed="81"/>
            <rFont val="Tahoma"/>
            <family val="2"/>
          </rPr>
          <t>TLV:</t>
        </r>
        <r>
          <rPr>
            <sz val="9"/>
            <color indexed="81"/>
            <rFont val="Tahoma"/>
            <family val="2"/>
          </rPr>
          <t xml:space="preserve">
Sellest 250 000 eur avalik spordi/mänguväljak</t>
        </r>
      </text>
    </comment>
    <comment ref="T37" authorId="2" shapeId="0" xr:uid="{F8290DC9-ECB0-41AC-BC14-A0721ADD33DA}">
      <text>
        <r>
          <rPr>
            <b/>
            <sz val="9"/>
            <color indexed="81"/>
            <rFont val="Tahoma"/>
            <family val="2"/>
          </rPr>
          <t>TLV:</t>
        </r>
        <r>
          <rPr>
            <sz val="9"/>
            <color indexed="81"/>
            <rFont val="Tahoma"/>
            <family val="2"/>
          </rPr>
          <t xml:space="preserve">
Sellest 250 000 eur avalik spordi/mänguväljak</t>
        </r>
      </text>
    </comment>
    <comment ref="V37" authorId="2" shapeId="0" xr:uid="{BB631BEB-E480-4C42-8897-E89375037EA0}">
      <text>
        <r>
          <rPr>
            <b/>
            <sz val="9"/>
            <color indexed="81"/>
            <rFont val="Tahoma"/>
            <family val="2"/>
          </rPr>
          <t>TLV:</t>
        </r>
        <r>
          <rPr>
            <sz val="9"/>
            <color indexed="81"/>
            <rFont val="Tahoma"/>
            <family val="2"/>
          </rPr>
          <t xml:space="preserve">
Sellest 250 000 eur avalik spordi/mänguväljak</t>
        </r>
      </text>
    </comment>
  </commentList>
</comments>
</file>

<file path=xl/sharedStrings.xml><?xml version="1.0" encoding="utf-8"?>
<sst xmlns="http://schemas.openxmlformats.org/spreadsheetml/2006/main" count="68" uniqueCount="68">
  <si>
    <t>Jrk nr</t>
  </si>
  <si>
    <t>Objekt</t>
  </si>
  <si>
    <t>Ehitusaasta</t>
  </si>
  <si>
    <t>Raatuse Kool (Raatuse 88a)</t>
  </si>
  <si>
    <t>1973/2018</t>
  </si>
  <si>
    <t>Kesklinna Kool (Kroonuaia 7)</t>
  </si>
  <si>
    <t>1917, 1960, 2007</t>
  </si>
  <si>
    <t>Annelinna Gümnaasium (Kaunase pst 68)</t>
  </si>
  <si>
    <t>1980/2020</t>
  </si>
  <si>
    <t>Variku Kool (Piima 1) + spordihoone (Aianduse 4)</t>
  </si>
  <si>
    <t>Tamme Kool (Tamme pst 24a)</t>
  </si>
  <si>
    <t>Hansa Kool (Anne 63)</t>
  </si>
  <si>
    <t>Descartes'i Kool (Anne 65)</t>
  </si>
  <si>
    <t>Veeriku Kool (Veeriku 41)</t>
  </si>
  <si>
    <t>Kivilinna Kool (Kaunase pst 71)</t>
  </si>
  <si>
    <t>Kroonuaia Kool (Ploomi 1)</t>
  </si>
  <si>
    <t>Forseliuse Kool (Tähe 101)</t>
  </si>
  <si>
    <t>Forseliuse Kool (Tähe 103)</t>
  </si>
  <si>
    <t>Karlova Kool (Lina 2)</t>
  </si>
  <si>
    <t>1925, 1967</t>
  </si>
  <si>
    <t>Karlova Kool (Salme 1a)</t>
  </si>
  <si>
    <t>M. Reiniku Kool (Vanemuise 48)</t>
  </si>
  <si>
    <t>1903, 1971</t>
  </si>
  <si>
    <t>M. Reniku Kool (Riia 25)</t>
  </si>
  <si>
    <t>1907, 1944</t>
  </si>
  <si>
    <t>Miina Härma Gümnaasium (Tõnissoni 3)</t>
  </si>
  <si>
    <t>K.J.Petersoni Gümnaasium (Kaunase pst 70)</t>
  </si>
  <si>
    <t>A. Puškini Kool (Uus 54)</t>
  </si>
  <si>
    <t>Kaasava Hariduse Keskus (Kasarmu/Raadi piirkonda)</t>
  </si>
  <si>
    <t>M. Reiniku Kooli staadion (Riia 25a)</t>
  </si>
  <si>
    <t>Raatuse Kooli staadion</t>
  </si>
  <si>
    <t>Hansa Kooli ja Descartes'i Kooli staadion (Anne 63/65)</t>
  </si>
  <si>
    <t>Karlova Kooli staadion</t>
  </si>
  <si>
    <t>Salme 1a staadion</t>
  </si>
  <si>
    <t>Variku Kooli staadion</t>
  </si>
  <si>
    <t>Veeriku kooli staadion</t>
  </si>
  <si>
    <t>Miina Härma Gümnaasiumi staadion</t>
  </si>
  <si>
    <t>Forseliuse Kooli staadion</t>
  </si>
  <si>
    <t>Puiestee 62 põhikooli staadion</t>
  </si>
  <si>
    <t>Kivilinna Kooli staadion</t>
  </si>
  <si>
    <t>Puškini kooli staadion</t>
  </si>
  <si>
    <t>Tartu Kutsehariduskeskus, hooned Kopli 1 ja Põllu 11</t>
  </si>
  <si>
    <t>Muud kulud</t>
  </si>
  <si>
    <t>Jaan Poska Gümnaasium (Vanemuise 35)</t>
  </si>
  <si>
    <t>1900, 2008</t>
  </si>
  <si>
    <t>Herbert Masingu Kool (Vanemuise 33/35)</t>
  </si>
  <si>
    <t>1960, 2005</t>
  </si>
  <si>
    <t>Hugo Treffneri Gümnaasium       (Munga 12)</t>
  </si>
  <si>
    <t>18 saj lõpp, 2000</t>
  </si>
  <si>
    <t>Maarja Kool (Puiestee 126), klassikorpus (Puiestee 126b)</t>
  </si>
  <si>
    <t>19 saj lõpp 2006</t>
  </si>
  <si>
    <t>Täiskasvanute Gümnaasium (Nooruse 9)</t>
  </si>
  <si>
    <t>Ilmatsalu Kool</t>
  </si>
  <si>
    <t>KOKKU</t>
  </si>
  <si>
    <t>Sellest toetus:</t>
  </si>
  <si>
    <t>Märkused:</t>
  </si>
  <si>
    <t>Projekteerimine</t>
  </si>
  <si>
    <t>Ehitamine ja sisustamine</t>
  </si>
  <si>
    <t>Projekteerimine ja ehitamine</t>
  </si>
  <si>
    <t>2040+</t>
  </si>
  <si>
    <t>Puiestee 62 uus põhikool (Descartes´i Kool)</t>
  </si>
  <si>
    <t>1970/2023</t>
  </si>
  <si>
    <t>1938/2023</t>
  </si>
  <si>
    <t>1989/2005</t>
  </si>
  <si>
    <t>Kooliruumide remondid</t>
  </si>
  <si>
    <t>Õpilaste arv 2022/23</t>
  </si>
  <si>
    <t xml:space="preserve">Investeeringu hinnanguline kogumaksumus </t>
  </si>
  <si>
    <t>1987/2019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</si>
</sst>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</font>
    <font>
      <b/>
      <sz val="11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right" wrapText="1"/>
    </xf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right" wrapText="1"/>
    </xf>
    <xf numFmtId="0" fontId="1" fillId="0" borderId="9" xfId="0" applyFont="1" applyBorder="1"/>
    <xf numFmtId="3" fontId="1" fillId="0" borderId="10" xfId="0" applyNumberFormat="1" applyFont="1" applyBorder="1"/>
    <xf numFmtId="3" fontId="1" fillId="0" borderId="9" xfId="0" applyNumberFormat="1" applyFont="1" applyBorder="1"/>
    <xf numFmtId="3" fontId="2" fillId="5" borderId="9" xfId="0" applyNumberFormat="1" applyFont="1" applyFill="1" applyBorder="1"/>
    <xf numFmtId="3" fontId="1" fillId="4" borderId="9" xfId="0" applyNumberFormat="1" applyFont="1" applyFill="1" applyBorder="1"/>
    <xf numFmtId="3" fontId="1" fillId="0" borderId="11" xfId="0" applyNumberFormat="1" applyFont="1" applyBorder="1"/>
    <xf numFmtId="3" fontId="1" fillId="4" borderId="10" xfId="0" applyNumberFormat="1" applyFont="1" applyFill="1" applyBorder="1"/>
    <xf numFmtId="3" fontId="1" fillId="3" borderId="9" xfId="0" applyNumberFormat="1" applyFont="1" applyFill="1" applyBorder="1"/>
    <xf numFmtId="3" fontId="1" fillId="5" borderId="9" xfId="0" applyNumberFormat="1" applyFont="1" applyFill="1" applyBorder="1"/>
    <xf numFmtId="3" fontId="2" fillId="0" borderId="9" xfId="0" applyNumberFormat="1" applyFont="1" applyBorder="1"/>
    <xf numFmtId="3" fontId="2" fillId="4" borderId="9" xfId="0" applyNumberFormat="1" applyFont="1" applyFill="1" applyBorder="1"/>
    <xf numFmtId="0" fontId="3" fillId="0" borderId="9" xfId="0" applyFont="1" applyBorder="1"/>
    <xf numFmtId="3" fontId="1" fillId="7" borderId="9" xfId="0" applyNumberFormat="1" applyFont="1" applyFill="1" applyBorder="1"/>
    <xf numFmtId="0" fontId="2" fillId="0" borderId="0" xfId="0" applyFont="1"/>
    <xf numFmtId="3" fontId="2" fillId="7" borderId="9" xfId="0" applyNumberFormat="1" applyFont="1" applyFill="1" applyBorder="1"/>
    <xf numFmtId="3" fontId="3" fillId="0" borderId="9" xfId="0" applyNumberFormat="1" applyFont="1" applyBorder="1"/>
    <xf numFmtId="0" fontId="2" fillId="3" borderId="9" xfId="0" applyFont="1" applyFill="1" applyBorder="1" applyAlignment="1">
      <alignment wrapText="1"/>
    </xf>
    <xf numFmtId="0" fontId="6" fillId="0" borderId="0" xfId="0" applyFont="1"/>
    <xf numFmtId="3" fontId="5" fillId="0" borderId="15" xfId="0" applyNumberFormat="1" applyFont="1" applyBorder="1"/>
    <xf numFmtId="0" fontId="3" fillId="5" borderId="0" xfId="0" applyFont="1" applyFill="1"/>
    <xf numFmtId="0" fontId="2" fillId="4" borderId="0" xfId="0" applyFont="1" applyFill="1"/>
    <xf numFmtId="0" fontId="2" fillId="7" borderId="0" xfId="0" applyFont="1" applyFill="1" applyAlignment="1">
      <alignment shrinkToFit="1"/>
    </xf>
    <xf numFmtId="0" fontId="1" fillId="0" borderId="0" xfId="0" applyFont="1" applyAlignment="1">
      <alignment shrinkToFit="1"/>
    </xf>
    <xf numFmtId="3" fontId="1" fillId="0" borderId="0" xfId="0" applyNumberFormat="1" applyFont="1" applyAlignment="1">
      <alignment shrinkToFit="1"/>
    </xf>
    <xf numFmtId="0" fontId="1" fillId="3" borderId="0" xfId="0" applyFont="1" applyFill="1"/>
    <xf numFmtId="3" fontId="1" fillId="3" borderId="0" xfId="0" applyNumberFormat="1" applyFont="1" applyFill="1"/>
    <xf numFmtId="3" fontId="2" fillId="0" borderId="0" xfId="0" applyNumberFormat="1" applyFont="1"/>
    <xf numFmtId="0" fontId="3" fillId="0" borderId="0" xfId="0" applyFont="1"/>
    <xf numFmtId="0" fontId="1" fillId="8" borderId="9" xfId="0" applyFont="1" applyFill="1" applyBorder="1" applyAlignment="1">
      <alignment horizontal="right" wrapText="1"/>
    </xf>
    <xf numFmtId="0" fontId="1" fillId="8" borderId="9" xfId="0" applyFont="1" applyFill="1" applyBorder="1"/>
    <xf numFmtId="0" fontId="1" fillId="6" borderId="9" xfId="0" applyFont="1" applyFill="1" applyBorder="1" applyAlignment="1">
      <alignment horizontal="right" wrapText="1"/>
    </xf>
    <xf numFmtId="0" fontId="1" fillId="6" borderId="9" xfId="0" applyFont="1" applyFill="1" applyBorder="1"/>
    <xf numFmtId="3" fontId="2" fillId="3" borderId="16" xfId="0" applyNumberFormat="1" applyFont="1" applyFill="1" applyBorder="1"/>
    <xf numFmtId="0" fontId="1" fillId="0" borderId="7" xfId="0" applyFont="1" applyBorder="1"/>
    <xf numFmtId="0" fontId="1" fillId="0" borderId="10" xfId="0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0" fontId="1" fillId="0" borderId="17" xfId="0" applyFont="1" applyBorder="1"/>
    <xf numFmtId="3" fontId="1" fillId="4" borderId="19" xfId="0" applyNumberFormat="1" applyFont="1" applyFill="1" applyBorder="1"/>
    <xf numFmtId="0" fontId="4" fillId="0" borderId="6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8" borderId="9" xfId="0" applyFont="1" applyFill="1" applyBorder="1" applyAlignment="1">
      <alignment wrapText="1"/>
    </xf>
    <xf numFmtId="0" fontId="4" fillId="6" borderId="9" xfId="0" applyFont="1" applyFill="1" applyBorder="1" applyAlignment="1">
      <alignment wrapText="1"/>
    </xf>
    <xf numFmtId="0" fontId="4" fillId="0" borderId="0" xfId="0" applyFont="1"/>
    <xf numFmtId="0" fontId="1" fillId="0" borderId="20" xfId="0" applyFont="1" applyBorder="1"/>
    <xf numFmtId="0" fontId="2" fillId="3" borderId="21" xfId="0" applyFont="1" applyFill="1" applyBorder="1" applyAlignment="1">
      <alignment wrapText="1"/>
    </xf>
    <xf numFmtId="0" fontId="1" fillId="0" borderId="21" xfId="0" applyFont="1" applyBorder="1" applyAlignment="1">
      <alignment horizontal="right" wrapText="1"/>
    </xf>
    <xf numFmtId="0" fontId="1" fillId="0" borderId="21" xfId="0" applyFont="1" applyBorder="1"/>
    <xf numFmtId="3" fontId="1" fillId="4" borderId="22" xfId="0" applyNumberFormat="1" applyFont="1" applyFill="1" applyBorder="1"/>
    <xf numFmtId="3" fontId="1" fillId="0" borderId="22" xfId="0" applyNumberFormat="1" applyFont="1" applyBorder="1"/>
    <xf numFmtId="3" fontId="3" fillId="0" borderId="22" xfId="0" applyNumberFormat="1" applyFont="1" applyBorder="1"/>
    <xf numFmtId="3" fontId="2" fillId="4" borderId="22" xfId="0" applyNumberFormat="1" applyFont="1" applyFill="1" applyBorder="1"/>
    <xf numFmtId="3" fontId="4" fillId="4" borderId="22" xfId="0" applyNumberFormat="1" applyFont="1" applyFill="1" applyBorder="1"/>
    <xf numFmtId="0" fontId="1" fillId="0" borderId="22" xfId="0" applyFont="1" applyBorder="1"/>
    <xf numFmtId="3" fontId="2" fillId="4" borderId="23" xfId="0" applyNumberFormat="1" applyFont="1" applyFill="1" applyBorder="1"/>
    <xf numFmtId="3" fontId="1" fillId="8" borderId="9" xfId="0" applyNumberFormat="1" applyFont="1" applyFill="1" applyBorder="1"/>
    <xf numFmtId="3" fontId="1" fillId="6" borderId="9" xfId="0" applyNumberFormat="1" applyFont="1" applyFill="1" applyBorder="1"/>
    <xf numFmtId="0" fontId="1" fillId="0" borderId="24" xfId="0" applyFont="1" applyBorder="1"/>
    <xf numFmtId="3" fontId="1" fillId="0" borderId="21" xfId="0" applyNumberFormat="1" applyFont="1" applyBorder="1"/>
    <xf numFmtId="3" fontId="1" fillId="4" borderId="21" xfId="0" applyNumberFormat="1" applyFont="1" applyFill="1" applyBorder="1"/>
    <xf numFmtId="0" fontId="6" fillId="2" borderId="15" xfId="0" applyFont="1" applyFill="1" applyBorder="1"/>
    <xf numFmtId="0" fontId="6" fillId="2" borderId="15" xfId="0" applyFont="1" applyFill="1" applyBorder="1" applyAlignment="1">
      <alignment wrapText="1"/>
    </xf>
    <xf numFmtId="0" fontId="6" fillId="2" borderId="15" xfId="0" applyFont="1" applyFill="1" applyBorder="1" applyAlignment="1">
      <alignment horizontal="right" wrapText="1"/>
    </xf>
    <xf numFmtId="3" fontId="5" fillId="2" borderId="15" xfId="0" applyNumberFormat="1" applyFont="1" applyFill="1" applyBorder="1"/>
    <xf numFmtId="3" fontId="6" fillId="2" borderId="15" xfId="0" applyNumberFormat="1" applyFont="1" applyFill="1" applyBorder="1"/>
    <xf numFmtId="3" fontId="1" fillId="4" borderId="12" xfId="0" applyNumberFormat="1" applyFont="1" applyFill="1" applyBorder="1"/>
    <xf numFmtId="0" fontId="7" fillId="3" borderId="13" xfId="0" applyFont="1" applyFill="1" applyBorder="1" applyAlignment="1">
      <alignment horizontal="right"/>
    </xf>
    <xf numFmtId="0" fontId="7" fillId="3" borderId="1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E3B51-C398-47A2-8C77-9403E8625365}">
  <dimension ref="A1:V55"/>
  <sheetViews>
    <sheetView tabSelected="1" topLeftCell="A2" zoomScale="80" zoomScaleNormal="80" workbookViewId="0">
      <pane ySplit="1" topLeftCell="A3" activePane="bottomLeft" state="frozen"/>
      <selection activeCell="A2" sqref="A2"/>
      <selection pane="bottomLeft" activeCell="I23" sqref="I23"/>
    </sheetView>
  </sheetViews>
  <sheetFormatPr defaultRowHeight="15" x14ac:dyDescent="0.25"/>
  <cols>
    <col min="1" max="1" width="3.7109375" style="1" customWidth="1"/>
    <col min="2" max="2" width="51" style="1" customWidth="1"/>
    <col min="3" max="4" width="10.85546875" style="1" customWidth="1"/>
    <col min="5" max="5" width="15.28515625" style="2" customWidth="1"/>
    <col min="6" max="13" width="11.42578125" style="1" customWidth="1"/>
    <col min="14" max="14" width="12.85546875" style="1" customWidth="1"/>
    <col min="15" max="15" width="11.42578125" style="1" customWidth="1"/>
    <col min="16" max="16" width="11.28515625" style="1" customWidth="1"/>
    <col min="17" max="17" width="11.85546875" style="1" customWidth="1"/>
    <col min="18" max="18" width="11.42578125" style="1" customWidth="1"/>
    <col min="19" max="19" width="11.85546875" style="1" customWidth="1"/>
    <col min="20" max="20" width="11.28515625" style="1" customWidth="1"/>
    <col min="21" max="21" width="11" style="1" customWidth="1"/>
    <col min="22" max="22" width="12" style="1" customWidth="1"/>
    <col min="23" max="254" width="9.140625" style="1"/>
    <col min="255" max="255" width="3.7109375" style="1" customWidth="1"/>
    <col min="256" max="256" width="45.42578125" style="1" customWidth="1"/>
    <col min="257" max="258" width="10.85546875" style="1" customWidth="1"/>
    <col min="259" max="259" width="15.28515625" style="1" customWidth="1"/>
    <col min="260" max="269" width="11.42578125" style="1" customWidth="1"/>
    <col min="270" max="270" width="12.85546875" style="1" customWidth="1"/>
    <col min="271" max="510" width="9.140625" style="1"/>
    <col min="511" max="511" width="3.7109375" style="1" customWidth="1"/>
    <col min="512" max="512" width="45.42578125" style="1" customWidth="1"/>
    <col min="513" max="514" width="10.85546875" style="1" customWidth="1"/>
    <col min="515" max="515" width="15.28515625" style="1" customWidth="1"/>
    <col min="516" max="525" width="11.42578125" style="1" customWidth="1"/>
    <col min="526" max="526" width="12.85546875" style="1" customWidth="1"/>
    <col min="527" max="766" width="9.140625" style="1"/>
    <col min="767" max="767" width="3.7109375" style="1" customWidth="1"/>
    <col min="768" max="768" width="45.42578125" style="1" customWidth="1"/>
    <col min="769" max="770" width="10.85546875" style="1" customWidth="1"/>
    <col min="771" max="771" width="15.28515625" style="1" customWidth="1"/>
    <col min="772" max="781" width="11.42578125" style="1" customWidth="1"/>
    <col min="782" max="782" width="12.85546875" style="1" customWidth="1"/>
    <col min="783" max="1022" width="9.140625" style="1"/>
    <col min="1023" max="1023" width="3.7109375" style="1" customWidth="1"/>
    <col min="1024" max="1024" width="45.42578125" style="1" customWidth="1"/>
    <col min="1025" max="1026" width="10.85546875" style="1" customWidth="1"/>
    <col min="1027" max="1027" width="15.28515625" style="1" customWidth="1"/>
    <col min="1028" max="1037" width="11.42578125" style="1" customWidth="1"/>
    <col min="1038" max="1038" width="12.85546875" style="1" customWidth="1"/>
    <col min="1039" max="1278" width="9.140625" style="1"/>
    <col min="1279" max="1279" width="3.7109375" style="1" customWidth="1"/>
    <col min="1280" max="1280" width="45.42578125" style="1" customWidth="1"/>
    <col min="1281" max="1282" width="10.85546875" style="1" customWidth="1"/>
    <col min="1283" max="1283" width="15.28515625" style="1" customWidth="1"/>
    <col min="1284" max="1293" width="11.42578125" style="1" customWidth="1"/>
    <col min="1294" max="1294" width="12.85546875" style="1" customWidth="1"/>
    <col min="1295" max="1534" width="9.140625" style="1"/>
    <col min="1535" max="1535" width="3.7109375" style="1" customWidth="1"/>
    <col min="1536" max="1536" width="45.42578125" style="1" customWidth="1"/>
    <col min="1537" max="1538" width="10.85546875" style="1" customWidth="1"/>
    <col min="1539" max="1539" width="15.28515625" style="1" customWidth="1"/>
    <col min="1540" max="1549" width="11.42578125" style="1" customWidth="1"/>
    <col min="1550" max="1550" width="12.85546875" style="1" customWidth="1"/>
    <col min="1551" max="1790" width="9.140625" style="1"/>
    <col min="1791" max="1791" width="3.7109375" style="1" customWidth="1"/>
    <col min="1792" max="1792" width="45.42578125" style="1" customWidth="1"/>
    <col min="1793" max="1794" width="10.85546875" style="1" customWidth="1"/>
    <col min="1795" max="1795" width="15.28515625" style="1" customWidth="1"/>
    <col min="1796" max="1805" width="11.42578125" style="1" customWidth="1"/>
    <col min="1806" max="1806" width="12.85546875" style="1" customWidth="1"/>
    <col min="1807" max="2046" width="9.140625" style="1"/>
    <col min="2047" max="2047" width="3.7109375" style="1" customWidth="1"/>
    <col min="2048" max="2048" width="45.42578125" style="1" customWidth="1"/>
    <col min="2049" max="2050" width="10.85546875" style="1" customWidth="1"/>
    <col min="2051" max="2051" width="15.28515625" style="1" customWidth="1"/>
    <col min="2052" max="2061" width="11.42578125" style="1" customWidth="1"/>
    <col min="2062" max="2062" width="12.85546875" style="1" customWidth="1"/>
    <col min="2063" max="2302" width="9.140625" style="1"/>
    <col min="2303" max="2303" width="3.7109375" style="1" customWidth="1"/>
    <col min="2304" max="2304" width="45.42578125" style="1" customWidth="1"/>
    <col min="2305" max="2306" width="10.85546875" style="1" customWidth="1"/>
    <col min="2307" max="2307" width="15.28515625" style="1" customWidth="1"/>
    <col min="2308" max="2317" width="11.42578125" style="1" customWidth="1"/>
    <col min="2318" max="2318" width="12.85546875" style="1" customWidth="1"/>
    <col min="2319" max="2558" width="9.140625" style="1"/>
    <col min="2559" max="2559" width="3.7109375" style="1" customWidth="1"/>
    <col min="2560" max="2560" width="45.42578125" style="1" customWidth="1"/>
    <col min="2561" max="2562" width="10.85546875" style="1" customWidth="1"/>
    <col min="2563" max="2563" width="15.28515625" style="1" customWidth="1"/>
    <col min="2564" max="2573" width="11.42578125" style="1" customWidth="1"/>
    <col min="2574" max="2574" width="12.85546875" style="1" customWidth="1"/>
    <col min="2575" max="2814" width="9.140625" style="1"/>
    <col min="2815" max="2815" width="3.7109375" style="1" customWidth="1"/>
    <col min="2816" max="2816" width="45.42578125" style="1" customWidth="1"/>
    <col min="2817" max="2818" width="10.85546875" style="1" customWidth="1"/>
    <col min="2819" max="2819" width="15.28515625" style="1" customWidth="1"/>
    <col min="2820" max="2829" width="11.42578125" style="1" customWidth="1"/>
    <col min="2830" max="2830" width="12.85546875" style="1" customWidth="1"/>
    <col min="2831" max="3070" width="9.140625" style="1"/>
    <col min="3071" max="3071" width="3.7109375" style="1" customWidth="1"/>
    <col min="3072" max="3072" width="45.42578125" style="1" customWidth="1"/>
    <col min="3073" max="3074" width="10.85546875" style="1" customWidth="1"/>
    <col min="3075" max="3075" width="15.28515625" style="1" customWidth="1"/>
    <col min="3076" max="3085" width="11.42578125" style="1" customWidth="1"/>
    <col min="3086" max="3086" width="12.85546875" style="1" customWidth="1"/>
    <col min="3087" max="3326" width="9.140625" style="1"/>
    <col min="3327" max="3327" width="3.7109375" style="1" customWidth="1"/>
    <col min="3328" max="3328" width="45.42578125" style="1" customWidth="1"/>
    <col min="3329" max="3330" width="10.85546875" style="1" customWidth="1"/>
    <col min="3331" max="3331" width="15.28515625" style="1" customWidth="1"/>
    <col min="3332" max="3341" width="11.42578125" style="1" customWidth="1"/>
    <col min="3342" max="3342" width="12.85546875" style="1" customWidth="1"/>
    <col min="3343" max="3582" width="9.140625" style="1"/>
    <col min="3583" max="3583" width="3.7109375" style="1" customWidth="1"/>
    <col min="3584" max="3584" width="45.42578125" style="1" customWidth="1"/>
    <col min="3585" max="3586" width="10.85546875" style="1" customWidth="1"/>
    <col min="3587" max="3587" width="15.28515625" style="1" customWidth="1"/>
    <col min="3588" max="3597" width="11.42578125" style="1" customWidth="1"/>
    <col min="3598" max="3598" width="12.85546875" style="1" customWidth="1"/>
    <col min="3599" max="3838" width="9.140625" style="1"/>
    <col min="3839" max="3839" width="3.7109375" style="1" customWidth="1"/>
    <col min="3840" max="3840" width="45.42578125" style="1" customWidth="1"/>
    <col min="3841" max="3842" width="10.85546875" style="1" customWidth="1"/>
    <col min="3843" max="3843" width="15.28515625" style="1" customWidth="1"/>
    <col min="3844" max="3853" width="11.42578125" style="1" customWidth="1"/>
    <col min="3854" max="3854" width="12.85546875" style="1" customWidth="1"/>
    <col min="3855" max="4094" width="9.140625" style="1"/>
    <col min="4095" max="4095" width="3.7109375" style="1" customWidth="1"/>
    <col min="4096" max="4096" width="45.42578125" style="1" customWidth="1"/>
    <col min="4097" max="4098" width="10.85546875" style="1" customWidth="1"/>
    <col min="4099" max="4099" width="15.28515625" style="1" customWidth="1"/>
    <col min="4100" max="4109" width="11.42578125" style="1" customWidth="1"/>
    <col min="4110" max="4110" width="12.85546875" style="1" customWidth="1"/>
    <col min="4111" max="4350" width="9.140625" style="1"/>
    <col min="4351" max="4351" width="3.7109375" style="1" customWidth="1"/>
    <col min="4352" max="4352" width="45.42578125" style="1" customWidth="1"/>
    <col min="4353" max="4354" width="10.85546875" style="1" customWidth="1"/>
    <col min="4355" max="4355" width="15.28515625" style="1" customWidth="1"/>
    <col min="4356" max="4365" width="11.42578125" style="1" customWidth="1"/>
    <col min="4366" max="4366" width="12.85546875" style="1" customWidth="1"/>
    <col min="4367" max="4606" width="9.140625" style="1"/>
    <col min="4607" max="4607" width="3.7109375" style="1" customWidth="1"/>
    <col min="4608" max="4608" width="45.42578125" style="1" customWidth="1"/>
    <col min="4609" max="4610" width="10.85546875" style="1" customWidth="1"/>
    <col min="4611" max="4611" width="15.28515625" style="1" customWidth="1"/>
    <col min="4612" max="4621" width="11.42578125" style="1" customWidth="1"/>
    <col min="4622" max="4622" width="12.85546875" style="1" customWidth="1"/>
    <col min="4623" max="4862" width="9.140625" style="1"/>
    <col min="4863" max="4863" width="3.7109375" style="1" customWidth="1"/>
    <col min="4864" max="4864" width="45.42578125" style="1" customWidth="1"/>
    <col min="4865" max="4866" width="10.85546875" style="1" customWidth="1"/>
    <col min="4867" max="4867" width="15.28515625" style="1" customWidth="1"/>
    <col min="4868" max="4877" width="11.42578125" style="1" customWidth="1"/>
    <col min="4878" max="4878" width="12.85546875" style="1" customWidth="1"/>
    <col min="4879" max="5118" width="9.140625" style="1"/>
    <col min="5119" max="5119" width="3.7109375" style="1" customWidth="1"/>
    <col min="5120" max="5120" width="45.42578125" style="1" customWidth="1"/>
    <col min="5121" max="5122" width="10.85546875" style="1" customWidth="1"/>
    <col min="5123" max="5123" width="15.28515625" style="1" customWidth="1"/>
    <col min="5124" max="5133" width="11.42578125" style="1" customWidth="1"/>
    <col min="5134" max="5134" width="12.85546875" style="1" customWidth="1"/>
    <col min="5135" max="5374" width="9.140625" style="1"/>
    <col min="5375" max="5375" width="3.7109375" style="1" customWidth="1"/>
    <col min="5376" max="5376" width="45.42578125" style="1" customWidth="1"/>
    <col min="5377" max="5378" width="10.85546875" style="1" customWidth="1"/>
    <col min="5379" max="5379" width="15.28515625" style="1" customWidth="1"/>
    <col min="5380" max="5389" width="11.42578125" style="1" customWidth="1"/>
    <col min="5390" max="5390" width="12.85546875" style="1" customWidth="1"/>
    <col min="5391" max="5630" width="9.140625" style="1"/>
    <col min="5631" max="5631" width="3.7109375" style="1" customWidth="1"/>
    <col min="5632" max="5632" width="45.42578125" style="1" customWidth="1"/>
    <col min="5633" max="5634" width="10.85546875" style="1" customWidth="1"/>
    <col min="5635" max="5635" width="15.28515625" style="1" customWidth="1"/>
    <col min="5636" max="5645" width="11.42578125" style="1" customWidth="1"/>
    <col min="5646" max="5646" width="12.85546875" style="1" customWidth="1"/>
    <col min="5647" max="5886" width="9.140625" style="1"/>
    <col min="5887" max="5887" width="3.7109375" style="1" customWidth="1"/>
    <col min="5888" max="5888" width="45.42578125" style="1" customWidth="1"/>
    <col min="5889" max="5890" width="10.85546875" style="1" customWidth="1"/>
    <col min="5891" max="5891" width="15.28515625" style="1" customWidth="1"/>
    <col min="5892" max="5901" width="11.42578125" style="1" customWidth="1"/>
    <col min="5902" max="5902" width="12.85546875" style="1" customWidth="1"/>
    <col min="5903" max="6142" width="9.140625" style="1"/>
    <col min="6143" max="6143" width="3.7109375" style="1" customWidth="1"/>
    <col min="6144" max="6144" width="45.42578125" style="1" customWidth="1"/>
    <col min="6145" max="6146" width="10.85546875" style="1" customWidth="1"/>
    <col min="6147" max="6147" width="15.28515625" style="1" customWidth="1"/>
    <col min="6148" max="6157" width="11.42578125" style="1" customWidth="1"/>
    <col min="6158" max="6158" width="12.85546875" style="1" customWidth="1"/>
    <col min="6159" max="6398" width="9.140625" style="1"/>
    <col min="6399" max="6399" width="3.7109375" style="1" customWidth="1"/>
    <col min="6400" max="6400" width="45.42578125" style="1" customWidth="1"/>
    <col min="6401" max="6402" width="10.85546875" style="1" customWidth="1"/>
    <col min="6403" max="6403" width="15.28515625" style="1" customWidth="1"/>
    <col min="6404" max="6413" width="11.42578125" style="1" customWidth="1"/>
    <col min="6414" max="6414" width="12.85546875" style="1" customWidth="1"/>
    <col min="6415" max="6654" width="9.140625" style="1"/>
    <col min="6655" max="6655" width="3.7109375" style="1" customWidth="1"/>
    <col min="6656" max="6656" width="45.42578125" style="1" customWidth="1"/>
    <col min="6657" max="6658" width="10.85546875" style="1" customWidth="1"/>
    <col min="6659" max="6659" width="15.28515625" style="1" customWidth="1"/>
    <col min="6660" max="6669" width="11.42578125" style="1" customWidth="1"/>
    <col min="6670" max="6670" width="12.85546875" style="1" customWidth="1"/>
    <col min="6671" max="6910" width="9.140625" style="1"/>
    <col min="6911" max="6911" width="3.7109375" style="1" customWidth="1"/>
    <col min="6912" max="6912" width="45.42578125" style="1" customWidth="1"/>
    <col min="6913" max="6914" width="10.85546875" style="1" customWidth="1"/>
    <col min="6915" max="6915" width="15.28515625" style="1" customWidth="1"/>
    <col min="6916" max="6925" width="11.42578125" style="1" customWidth="1"/>
    <col min="6926" max="6926" width="12.85546875" style="1" customWidth="1"/>
    <col min="6927" max="7166" width="9.140625" style="1"/>
    <col min="7167" max="7167" width="3.7109375" style="1" customWidth="1"/>
    <col min="7168" max="7168" width="45.42578125" style="1" customWidth="1"/>
    <col min="7169" max="7170" width="10.85546875" style="1" customWidth="1"/>
    <col min="7171" max="7171" width="15.28515625" style="1" customWidth="1"/>
    <col min="7172" max="7181" width="11.42578125" style="1" customWidth="1"/>
    <col min="7182" max="7182" width="12.85546875" style="1" customWidth="1"/>
    <col min="7183" max="7422" width="9.140625" style="1"/>
    <col min="7423" max="7423" width="3.7109375" style="1" customWidth="1"/>
    <col min="7424" max="7424" width="45.42578125" style="1" customWidth="1"/>
    <col min="7425" max="7426" width="10.85546875" style="1" customWidth="1"/>
    <col min="7427" max="7427" width="15.28515625" style="1" customWidth="1"/>
    <col min="7428" max="7437" width="11.42578125" style="1" customWidth="1"/>
    <col min="7438" max="7438" width="12.85546875" style="1" customWidth="1"/>
    <col min="7439" max="7678" width="9.140625" style="1"/>
    <col min="7679" max="7679" width="3.7109375" style="1" customWidth="1"/>
    <col min="7680" max="7680" width="45.42578125" style="1" customWidth="1"/>
    <col min="7681" max="7682" width="10.85546875" style="1" customWidth="1"/>
    <col min="7683" max="7683" width="15.28515625" style="1" customWidth="1"/>
    <col min="7684" max="7693" width="11.42578125" style="1" customWidth="1"/>
    <col min="7694" max="7694" width="12.85546875" style="1" customWidth="1"/>
    <col min="7695" max="7934" width="9.140625" style="1"/>
    <col min="7935" max="7935" width="3.7109375" style="1" customWidth="1"/>
    <col min="7936" max="7936" width="45.42578125" style="1" customWidth="1"/>
    <col min="7937" max="7938" width="10.85546875" style="1" customWidth="1"/>
    <col min="7939" max="7939" width="15.28515625" style="1" customWidth="1"/>
    <col min="7940" max="7949" width="11.42578125" style="1" customWidth="1"/>
    <col min="7950" max="7950" width="12.85546875" style="1" customWidth="1"/>
    <col min="7951" max="8190" width="9.140625" style="1"/>
    <col min="8191" max="8191" width="3.7109375" style="1" customWidth="1"/>
    <col min="8192" max="8192" width="45.42578125" style="1" customWidth="1"/>
    <col min="8193" max="8194" width="10.85546875" style="1" customWidth="1"/>
    <col min="8195" max="8195" width="15.28515625" style="1" customWidth="1"/>
    <col min="8196" max="8205" width="11.42578125" style="1" customWidth="1"/>
    <col min="8206" max="8206" width="12.85546875" style="1" customWidth="1"/>
    <col min="8207" max="8446" width="9.140625" style="1"/>
    <col min="8447" max="8447" width="3.7109375" style="1" customWidth="1"/>
    <col min="8448" max="8448" width="45.42578125" style="1" customWidth="1"/>
    <col min="8449" max="8450" width="10.85546875" style="1" customWidth="1"/>
    <col min="8451" max="8451" width="15.28515625" style="1" customWidth="1"/>
    <col min="8452" max="8461" width="11.42578125" style="1" customWidth="1"/>
    <col min="8462" max="8462" width="12.85546875" style="1" customWidth="1"/>
    <col min="8463" max="8702" width="9.140625" style="1"/>
    <col min="8703" max="8703" width="3.7109375" style="1" customWidth="1"/>
    <col min="8704" max="8704" width="45.42578125" style="1" customWidth="1"/>
    <col min="8705" max="8706" width="10.85546875" style="1" customWidth="1"/>
    <col min="8707" max="8707" width="15.28515625" style="1" customWidth="1"/>
    <col min="8708" max="8717" width="11.42578125" style="1" customWidth="1"/>
    <col min="8718" max="8718" width="12.85546875" style="1" customWidth="1"/>
    <col min="8719" max="8958" width="9.140625" style="1"/>
    <col min="8959" max="8959" width="3.7109375" style="1" customWidth="1"/>
    <col min="8960" max="8960" width="45.42578125" style="1" customWidth="1"/>
    <col min="8961" max="8962" width="10.85546875" style="1" customWidth="1"/>
    <col min="8963" max="8963" width="15.28515625" style="1" customWidth="1"/>
    <col min="8964" max="8973" width="11.42578125" style="1" customWidth="1"/>
    <col min="8974" max="8974" width="12.85546875" style="1" customWidth="1"/>
    <col min="8975" max="9214" width="9.140625" style="1"/>
    <col min="9215" max="9215" width="3.7109375" style="1" customWidth="1"/>
    <col min="9216" max="9216" width="45.42578125" style="1" customWidth="1"/>
    <col min="9217" max="9218" width="10.85546875" style="1" customWidth="1"/>
    <col min="9219" max="9219" width="15.28515625" style="1" customWidth="1"/>
    <col min="9220" max="9229" width="11.42578125" style="1" customWidth="1"/>
    <col min="9230" max="9230" width="12.85546875" style="1" customWidth="1"/>
    <col min="9231" max="9470" width="9.140625" style="1"/>
    <col min="9471" max="9471" width="3.7109375" style="1" customWidth="1"/>
    <col min="9472" max="9472" width="45.42578125" style="1" customWidth="1"/>
    <col min="9473" max="9474" width="10.85546875" style="1" customWidth="1"/>
    <col min="9475" max="9475" width="15.28515625" style="1" customWidth="1"/>
    <col min="9476" max="9485" width="11.42578125" style="1" customWidth="1"/>
    <col min="9486" max="9486" width="12.85546875" style="1" customWidth="1"/>
    <col min="9487" max="9726" width="9.140625" style="1"/>
    <col min="9727" max="9727" width="3.7109375" style="1" customWidth="1"/>
    <col min="9728" max="9728" width="45.42578125" style="1" customWidth="1"/>
    <col min="9729" max="9730" width="10.85546875" style="1" customWidth="1"/>
    <col min="9731" max="9731" width="15.28515625" style="1" customWidth="1"/>
    <col min="9732" max="9741" width="11.42578125" style="1" customWidth="1"/>
    <col min="9742" max="9742" width="12.85546875" style="1" customWidth="1"/>
    <col min="9743" max="9982" width="9.140625" style="1"/>
    <col min="9983" max="9983" width="3.7109375" style="1" customWidth="1"/>
    <col min="9984" max="9984" width="45.42578125" style="1" customWidth="1"/>
    <col min="9985" max="9986" width="10.85546875" style="1" customWidth="1"/>
    <col min="9987" max="9987" width="15.28515625" style="1" customWidth="1"/>
    <col min="9988" max="9997" width="11.42578125" style="1" customWidth="1"/>
    <col min="9998" max="9998" width="12.85546875" style="1" customWidth="1"/>
    <col min="9999" max="10238" width="9.140625" style="1"/>
    <col min="10239" max="10239" width="3.7109375" style="1" customWidth="1"/>
    <col min="10240" max="10240" width="45.42578125" style="1" customWidth="1"/>
    <col min="10241" max="10242" width="10.85546875" style="1" customWidth="1"/>
    <col min="10243" max="10243" width="15.28515625" style="1" customWidth="1"/>
    <col min="10244" max="10253" width="11.42578125" style="1" customWidth="1"/>
    <col min="10254" max="10254" width="12.85546875" style="1" customWidth="1"/>
    <col min="10255" max="10494" width="9.140625" style="1"/>
    <col min="10495" max="10495" width="3.7109375" style="1" customWidth="1"/>
    <col min="10496" max="10496" width="45.42578125" style="1" customWidth="1"/>
    <col min="10497" max="10498" width="10.85546875" style="1" customWidth="1"/>
    <col min="10499" max="10499" width="15.28515625" style="1" customWidth="1"/>
    <col min="10500" max="10509" width="11.42578125" style="1" customWidth="1"/>
    <col min="10510" max="10510" width="12.85546875" style="1" customWidth="1"/>
    <col min="10511" max="10750" width="9.140625" style="1"/>
    <col min="10751" max="10751" width="3.7109375" style="1" customWidth="1"/>
    <col min="10752" max="10752" width="45.42578125" style="1" customWidth="1"/>
    <col min="10753" max="10754" width="10.85546875" style="1" customWidth="1"/>
    <col min="10755" max="10755" width="15.28515625" style="1" customWidth="1"/>
    <col min="10756" max="10765" width="11.42578125" style="1" customWidth="1"/>
    <col min="10766" max="10766" width="12.85546875" style="1" customWidth="1"/>
    <col min="10767" max="11006" width="9.140625" style="1"/>
    <col min="11007" max="11007" width="3.7109375" style="1" customWidth="1"/>
    <col min="11008" max="11008" width="45.42578125" style="1" customWidth="1"/>
    <col min="11009" max="11010" width="10.85546875" style="1" customWidth="1"/>
    <col min="11011" max="11011" width="15.28515625" style="1" customWidth="1"/>
    <col min="11012" max="11021" width="11.42578125" style="1" customWidth="1"/>
    <col min="11022" max="11022" width="12.85546875" style="1" customWidth="1"/>
    <col min="11023" max="11262" width="9.140625" style="1"/>
    <col min="11263" max="11263" width="3.7109375" style="1" customWidth="1"/>
    <col min="11264" max="11264" width="45.42578125" style="1" customWidth="1"/>
    <col min="11265" max="11266" width="10.85546875" style="1" customWidth="1"/>
    <col min="11267" max="11267" width="15.28515625" style="1" customWidth="1"/>
    <col min="11268" max="11277" width="11.42578125" style="1" customWidth="1"/>
    <col min="11278" max="11278" width="12.85546875" style="1" customWidth="1"/>
    <col min="11279" max="11518" width="9.140625" style="1"/>
    <col min="11519" max="11519" width="3.7109375" style="1" customWidth="1"/>
    <col min="11520" max="11520" width="45.42578125" style="1" customWidth="1"/>
    <col min="11521" max="11522" width="10.85546875" style="1" customWidth="1"/>
    <col min="11523" max="11523" width="15.28515625" style="1" customWidth="1"/>
    <col min="11524" max="11533" width="11.42578125" style="1" customWidth="1"/>
    <col min="11534" max="11534" width="12.85546875" style="1" customWidth="1"/>
    <col min="11535" max="11774" width="9.140625" style="1"/>
    <col min="11775" max="11775" width="3.7109375" style="1" customWidth="1"/>
    <col min="11776" max="11776" width="45.42578125" style="1" customWidth="1"/>
    <col min="11777" max="11778" width="10.85546875" style="1" customWidth="1"/>
    <col min="11779" max="11779" width="15.28515625" style="1" customWidth="1"/>
    <col min="11780" max="11789" width="11.42578125" style="1" customWidth="1"/>
    <col min="11790" max="11790" width="12.85546875" style="1" customWidth="1"/>
    <col min="11791" max="12030" width="9.140625" style="1"/>
    <col min="12031" max="12031" width="3.7109375" style="1" customWidth="1"/>
    <col min="12032" max="12032" width="45.42578125" style="1" customWidth="1"/>
    <col min="12033" max="12034" width="10.85546875" style="1" customWidth="1"/>
    <col min="12035" max="12035" width="15.28515625" style="1" customWidth="1"/>
    <col min="12036" max="12045" width="11.42578125" style="1" customWidth="1"/>
    <col min="12046" max="12046" width="12.85546875" style="1" customWidth="1"/>
    <col min="12047" max="12286" width="9.140625" style="1"/>
    <col min="12287" max="12287" width="3.7109375" style="1" customWidth="1"/>
    <col min="12288" max="12288" width="45.42578125" style="1" customWidth="1"/>
    <col min="12289" max="12290" width="10.85546875" style="1" customWidth="1"/>
    <col min="12291" max="12291" width="15.28515625" style="1" customWidth="1"/>
    <col min="12292" max="12301" width="11.42578125" style="1" customWidth="1"/>
    <col min="12302" max="12302" width="12.85546875" style="1" customWidth="1"/>
    <col min="12303" max="12542" width="9.140625" style="1"/>
    <col min="12543" max="12543" width="3.7109375" style="1" customWidth="1"/>
    <col min="12544" max="12544" width="45.42578125" style="1" customWidth="1"/>
    <col min="12545" max="12546" width="10.85546875" style="1" customWidth="1"/>
    <col min="12547" max="12547" width="15.28515625" style="1" customWidth="1"/>
    <col min="12548" max="12557" width="11.42578125" style="1" customWidth="1"/>
    <col min="12558" max="12558" width="12.85546875" style="1" customWidth="1"/>
    <col min="12559" max="12798" width="9.140625" style="1"/>
    <col min="12799" max="12799" width="3.7109375" style="1" customWidth="1"/>
    <col min="12800" max="12800" width="45.42578125" style="1" customWidth="1"/>
    <col min="12801" max="12802" width="10.85546875" style="1" customWidth="1"/>
    <col min="12803" max="12803" width="15.28515625" style="1" customWidth="1"/>
    <col min="12804" max="12813" width="11.42578125" style="1" customWidth="1"/>
    <col min="12814" max="12814" width="12.85546875" style="1" customWidth="1"/>
    <col min="12815" max="13054" width="9.140625" style="1"/>
    <col min="13055" max="13055" width="3.7109375" style="1" customWidth="1"/>
    <col min="13056" max="13056" width="45.42578125" style="1" customWidth="1"/>
    <col min="13057" max="13058" width="10.85546875" style="1" customWidth="1"/>
    <col min="13059" max="13059" width="15.28515625" style="1" customWidth="1"/>
    <col min="13060" max="13069" width="11.42578125" style="1" customWidth="1"/>
    <col min="13070" max="13070" width="12.85546875" style="1" customWidth="1"/>
    <col min="13071" max="13310" width="9.140625" style="1"/>
    <col min="13311" max="13311" width="3.7109375" style="1" customWidth="1"/>
    <col min="13312" max="13312" width="45.42578125" style="1" customWidth="1"/>
    <col min="13313" max="13314" width="10.85546875" style="1" customWidth="1"/>
    <col min="13315" max="13315" width="15.28515625" style="1" customWidth="1"/>
    <col min="13316" max="13325" width="11.42578125" style="1" customWidth="1"/>
    <col min="13326" max="13326" width="12.85546875" style="1" customWidth="1"/>
    <col min="13327" max="13566" width="9.140625" style="1"/>
    <col min="13567" max="13567" width="3.7109375" style="1" customWidth="1"/>
    <col min="13568" max="13568" width="45.42578125" style="1" customWidth="1"/>
    <col min="13569" max="13570" width="10.85546875" style="1" customWidth="1"/>
    <col min="13571" max="13571" width="15.28515625" style="1" customWidth="1"/>
    <col min="13572" max="13581" width="11.42578125" style="1" customWidth="1"/>
    <col min="13582" max="13582" width="12.85546875" style="1" customWidth="1"/>
    <col min="13583" max="13822" width="9.140625" style="1"/>
    <col min="13823" max="13823" width="3.7109375" style="1" customWidth="1"/>
    <col min="13824" max="13824" width="45.42578125" style="1" customWidth="1"/>
    <col min="13825" max="13826" width="10.85546875" style="1" customWidth="1"/>
    <col min="13827" max="13827" width="15.28515625" style="1" customWidth="1"/>
    <col min="13828" max="13837" width="11.42578125" style="1" customWidth="1"/>
    <col min="13838" max="13838" width="12.85546875" style="1" customWidth="1"/>
    <col min="13839" max="14078" width="9.140625" style="1"/>
    <col min="14079" max="14079" width="3.7109375" style="1" customWidth="1"/>
    <col min="14080" max="14080" width="45.42578125" style="1" customWidth="1"/>
    <col min="14081" max="14082" width="10.85546875" style="1" customWidth="1"/>
    <col min="14083" max="14083" width="15.28515625" style="1" customWidth="1"/>
    <col min="14084" max="14093" width="11.42578125" style="1" customWidth="1"/>
    <col min="14094" max="14094" width="12.85546875" style="1" customWidth="1"/>
    <col min="14095" max="14334" width="9.140625" style="1"/>
    <col min="14335" max="14335" width="3.7109375" style="1" customWidth="1"/>
    <col min="14336" max="14336" width="45.42578125" style="1" customWidth="1"/>
    <col min="14337" max="14338" width="10.85546875" style="1" customWidth="1"/>
    <col min="14339" max="14339" width="15.28515625" style="1" customWidth="1"/>
    <col min="14340" max="14349" width="11.42578125" style="1" customWidth="1"/>
    <col min="14350" max="14350" width="12.85546875" style="1" customWidth="1"/>
    <col min="14351" max="14590" width="9.140625" style="1"/>
    <col min="14591" max="14591" width="3.7109375" style="1" customWidth="1"/>
    <col min="14592" max="14592" width="45.42578125" style="1" customWidth="1"/>
    <col min="14593" max="14594" width="10.85546875" style="1" customWidth="1"/>
    <col min="14595" max="14595" width="15.28515625" style="1" customWidth="1"/>
    <col min="14596" max="14605" width="11.42578125" style="1" customWidth="1"/>
    <col min="14606" max="14606" width="12.85546875" style="1" customWidth="1"/>
    <col min="14607" max="14846" width="9.140625" style="1"/>
    <col min="14847" max="14847" width="3.7109375" style="1" customWidth="1"/>
    <col min="14848" max="14848" width="45.42578125" style="1" customWidth="1"/>
    <col min="14849" max="14850" width="10.85546875" style="1" customWidth="1"/>
    <col min="14851" max="14851" width="15.28515625" style="1" customWidth="1"/>
    <col min="14852" max="14861" width="11.42578125" style="1" customWidth="1"/>
    <col min="14862" max="14862" width="12.85546875" style="1" customWidth="1"/>
    <col min="14863" max="15102" width="9.140625" style="1"/>
    <col min="15103" max="15103" width="3.7109375" style="1" customWidth="1"/>
    <col min="15104" max="15104" width="45.42578125" style="1" customWidth="1"/>
    <col min="15105" max="15106" width="10.85546875" style="1" customWidth="1"/>
    <col min="15107" max="15107" width="15.28515625" style="1" customWidth="1"/>
    <col min="15108" max="15117" width="11.42578125" style="1" customWidth="1"/>
    <col min="15118" max="15118" width="12.85546875" style="1" customWidth="1"/>
    <col min="15119" max="15358" width="9.140625" style="1"/>
    <col min="15359" max="15359" width="3.7109375" style="1" customWidth="1"/>
    <col min="15360" max="15360" width="45.42578125" style="1" customWidth="1"/>
    <col min="15361" max="15362" width="10.85546875" style="1" customWidth="1"/>
    <col min="15363" max="15363" width="15.28515625" style="1" customWidth="1"/>
    <col min="15364" max="15373" width="11.42578125" style="1" customWidth="1"/>
    <col min="15374" max="15374" width="12.85546875" style="1" customWidth="1"/>
    <col min="15375" max="15614" width="9.140625" style="1"/>
    <col min="15615" max="15615" width="3.7109375" style="1" customWidth="1"/>
    <col min="15616" max="15616" width="45.42578125" style="1" customWidth="1"/>
    <col min="15617" max="15618" width="10.85546875" style="1" customWidth="1"/>
    <col min="15619" max="15619" width="15.28515625" style="1" customWidth="1"/>
    <col min="15620" max="15629" width="11.42578125" style="1" customWidth="1"/>
    <col min="15630" max="15630" width="12.85546875" style="1" customWidth="1"/>
    <col min="15631" max="15870" width="9.140625" style="1"/>
    <col min="15871" max="15871" width="3.7109375" style="1" customWidth="1"/>
    <col min="15872" max="15872" width="45.42578125" style="1" customWidth="1"/>
    <col min="15873" max="15874" width="10.85546875" style="1" customWidth="1"/>
    <col min="15875" max="15875" width="15.28515625" style="1" customWidth="1"/>
    <col min="15876" max="15885" width="11.42578125" style="1" customWidth="1"/>
    <col min="15886" max="15886" width="12.85546875" style="1" customWidth="1"/>
    <col min="15887" max="16126" width="9.140625" style="1"/>
    <col min="16127" max="16127" width="3.7109375" style="1" customWidth="1"/>
    <col min="16128" max="16128" width="45.42578125" style="1" customWidth="1"/>
    <col min="16129" max="16130" width="10.85546875" style="1" customWidth="1"/>
    <col min="16131" max="16131" width="15.28515625" style="1" customWidth="1"/>
    <col min="16132" max="16141" width="11.42578125" style="1" customWidth="1"/>
    <col min="16142" max="16142" width="12.85546875" style="1" customWidth="1"/>
    <col min="16143" max="16384" width="9.140625" style="1"/>
  </cols>
  <sheetData>
    <row r="1" spans="1:22" ht="15.75" thickBot="1" x14ac:dyDescent="0.3"/>
    <row r="2" spans="1:22" ht="45.75" thickBot="1" x14ac:dyDescent="0.3">
      <c r="A2" s="3" t="s">
        <v>0</v>
      </c>
      <c r="B2" s="4" t="s">
        <v>1</v>
      </c>
      <c r="C2" s="4" t="s">
        <v>2</v>
      </c>
      <c r="D2" s="5" t="s">
        <v>65</v>
      </c>
      <c r="E2" s="6" t="s">
        <v>66</v>
      </c>
      <c r="F2" s="7">
        <v>2024</v>
      </c>
      <c r="G2" s="7">
        <v>2025</v>
      </c>
      <c r="H2" s="7">
        <v>2026</v>
      </c>
      <c r="I2" s="7">
        <v>2027</v>
      </c>
      <c r="J2" s="4">
        <v>2028</v>
      </c>
      <c r="K2" s="4">
        <v>2029</v>
      </c>
      <c r="L2" s="4">
        <v>2030</v>
      </c>
      <c r="M2" s="8">
        <v>2031</v>
      </c>
      <c r="N2" s="4">
        <v>2032</v>
      </c>
      <c r="O2" s="4">
        <v>2033</v>
      </c>
      <c r="P2" s="4">
        <v>2034</v>
      </c>
      <c r="Q2" s="8">
        <v>2035</v>
      </c>
      <c r="R2" s="4">
        <v>2036</v>
      </c>
      <c r="S2" s="4">
        <v>2037</v>
      </c>
      <c r="T2" s="4">
        <v>2038</v>
      </c>
      <c r="U2" s="4">
        <v>2039</v>
      </c>
      <c r="V2" s="9" t="s">
        <v>59</v>
      </c>
    </row>
    <row r="3" spans="1:22" x14ac:dyDescent="0.25">
      <c r="A3" s="10">
        <v>1</v>
      </c>
      <c r="B3" s="55" t="s">
        <v>3</v>
      </c>
      <c r="C3" s="11" t="s">
        <v>4</v>
      </c>
      <c r="D3" s="12">
        <v>610</v>
      </c>
      <c r="E3" s="48">
        <f t="shared" ref="E3:E8" si="0">SUM(F3:V3)</f>
        <v>1600000</v>
      </c>
      <c r="F3" s="51"/>
      <c r="G3" s="51"/>
      <c r="H3" s="51"/>
      <c r="I3" s="51"/>
      <c r="J3" s="51"/>
      <c r="K3" s="51"/>
      <c r="L3" s="51"/>
      <c r="M3" s="52"/>
      <c r="N3" s="53"/>
      <c r="O3" s="53"/>
      <c r="P3" s="49"/>
      <c r="Q3" s="49"/>
      <c r="R3" s="49"/>
      <c r="S3" s="49"/>
      <c r="T3" s="49"/>
      <c r="U3" s="49"/>
      <c r="V3" s="54">
        <v>1600000</v>
      </c>
    </row>
    <row r="4" spans="1:22" ht="30" x14ac:dyDescent="0.25">
      <c r="A4" s="13">
        <v>2</v>
      </c>
      <c r="B4" s="56" t="s">
        <v>5</v>
      </c>
      <c r="C4" s="15" t="s">
        <v>6</v>
      </c>
      <c r="D4" s="16">
        <v>502</v>
      </c>
      <c r="E4" s="21">
        <f t="shared" si="0"/>
        <v>1600000</v>
      </c>
      <c r="F4" s="18"/>
      <c r="G4" s="19">
        <v>60000</v>
      </c>
      <c r="H4" s="20">
        <v>1540000</v>
      </c>
      <c r="I4" s="18"/>
      <c r="J4" s="18"/>
      <c r="K4" s="18"/>
      <c r="L4" s="18"/>
      <c r="M4" s="18"/>
      <c r="N4" s="16"/>
      <c r="O4" s="16"/>
      <c r="P4" s="16"/>
      <c r="Q4" s="16"/>
      <c r="R4" s="16"/>
      <c r="S4" s="16"/>
      <c r="T4" s="16"/>
      <c r="U4" s="16"/>
      <c r="V4" s="17"/>
    </row>
    <row r="5" spans="1:22" x14ac:dyDescent="0.25">
      <c r="A5" s="13">
        <v>3</v>
      </c>
      <c r="B5" s="56" t="s">
        <v>7</v>
      </c>
      <c r="C5" s="15" t="s">
        <v>8</v>
      </c>
      <c r="D5" s="16">
        <v>1131</v>
      </c>
      <c r="E5" s="21">
        <f t="shared" si="0"/>
        <v>1800000</v>
      </c>
      <c r="F5" s="18"/>
      <c r="G5" s="18"/>
      <c r="H5" s="18"/>
      <c r="I5" s="18"/>
      <c r="J5" s="18"/>
      <c r="K5" s="18"/>
      <c r="L5" s="18"/>
      <c r="M5" s="18"/>
      <c r="N5" s="16"/>
      <c r="O5" s="16"/>
      <c r="P5" s="16"/>
      <c r="Q5" s="16"/>
      <c r="R5" s="16"/>
      <c r="S5" s="16"/>
      <c r="T5" s="16"/>
      <c r="U5" s="16"/>
      <c r="V5" s="22">
        <v>1800000</v>
      </c>
    </row>
    <row r="6" spans="1:22" x14ac:dyDescent="0.25">
      <c r="A6" s="13">
        <v>4</v>
      </c>
      <c r="B6" s="56" t="s">
        <v>9</v>
      </c>
      <c r="C6" s="15" t="s">
        <v>67</v>
      </c>
      <c r="D6" s="16">
        <v>549</v>
      </c>
      <c r="E6" s="18">
        <f t="shared" si="0"/>
        <v>1800000</v>
      </c>
      <c r="F6" s="18"/>
      <c r="G6" s="18"/>
      <c r="H6" s="18"/>
      <c r="I6" s="18"/>
      <c r="J6" s="18"/>
      <c r="K6" s="18"/>
      <c r="L6" s="18"/>
      <c r="M6" s="18"/>
      <c r="N6" s="16"/>
      <c r="O6" s="16"/>
      <c r="P6" s="16"/>
      <c r="Q6" s="16"/>
      <c r="R6" s="16"/>
      <c r="S6" s="16"/>
      <c r="T6" s="16"/>
      <c r="U6" s="16"/>
      <c r="V6" s="64">
        <v>1800000</v>
      </c>
    </row>
    <row r="7" spans="1:22" x14ac:dyDescent="0.25">
      <c r="A7" s="13">
        <v>5</v>
      </c>
      <c r="B7" s="56" t="s">
        <v>10</v>
      </c>
      <c r="C7" s="15">
        <v>1964</v>
      </c>
      <c r="D7" s="16">
        <v>819</v>
      </c>
      <c r="E7" s="18">
        <f t="shared" si="0"/>
        <v>4900000</v>
      </c>
      <c r="F7" s="18"/>
      <c r="G7" s="18"/>
      <c r="H7" s="18"/>
      <c r="I7" s="16"/>
      <c r="J7" s="16"/>
      <c r="K7" s="16"/>
      <c r="L7" s="16"/>
      <c r="M7" s="18"/>
      <c r="N7" s="24">
        <v>100000</v>
      </c>
      <c r="O7" s="20">
        <v>2000000</v>
      </c>
      <c r="P7" s="20">
        <v>2800000</v>
      </c>
      <c r="Q7" s="16"/>
      <c r="R7" s="16"/>
      <c r="S7" s="16"/>
      <c r="T7" s="16"/>
      <c r="U7" s="16"/>
      <c r="V7" s="65"/>
    </row>
    <row r="8" spans="1:22" x14ac:dyDescent="0.25">
      <c r="A8" s="13">
        <v>6</v>
      </c>
      <c r="B8" s="57" t="s">
        <v>11</v>
      </c>
      <c r="C8" s="44">
        <v>2032</v>
      </c>
      <c r="D8" s="45">
        <v>742</v>
      </c>
      <c r="E8" s="71">
        <f t="shared" si="0"/>
        <v>37975000</v>
      </c>
      <c r="F8" s="18"/>
      <c r="G8" s="16"/>
      <c r="H8" s="16"/>
      <c r="I8" s="16"/>
      <c r="J8" s="19">
        <v>120000</v>
      </c>
      <c r="K8" s="19">
        <v>500000</v>
      </c>
      <c r="L8" s="24">
        <v>145000</v>
      </c>
      <c r="M8" s="20">
        <v>15000000</v>
      </c>
      <c r="N8" s="20">
        <v>22210000</v>
      </c>
      <c r="O8" s="16"/>
      <c r="P8" s="16"/>
      <c r="Q8" s="16"/>
      <c r="R8" s="16"/>
      <c r="S8" s="16"/>
      <c r="T8" s="16"/>
      <c r="U8" s="16"/>
      <c r="V8" s="66"/>
    </row>
    <row r="9" spans="1:22" x14ac:dyDescent="0.25">
      <c r="A9" s="13">
        <v>7</v>
      </c>
      <c r="B9" s="57" t="s">
        <v>12</v>
      </c>
      <c r="C9" s="44"/>
      <c r="D9" s="45">
        <v>449</v>
      </c>
      <c r="E9" s="71">
        <f>SUM(F9:M9)</f>
        <v>0</v>
      </c>
      <c r="F9" s="18"/>
      <c r="G9" s="18"/>
      <c r="H9" s="18"/>
      <c r="I9" s="18"/>
      <c r="J9" s="18"/>
      <c r="K9" s="18"/>
      <c r="L9" s="18"/>
      <c r="M9" s="18"/>
      <c r="N9" s="16"/>
      <c r="O9" s="16"/>
      <c r="P9" s="16"/>
      <c r="Q9" s="16"/>
      <c r="R9" s="16"/>
      <c r="S9" s="16"/>
      <c r="T9" s="16"/>
      <c r="U9" s="16"/>
      <c r="V9" s="65"/>
    </row>
    <row r="10" spans="1:22" x14ac:dyDescent="0.25">
      <c r="A10" s="13">
        <v>8</v>
      </c>
      <c r="B10" s="56" t="s">
        <v>13</v>
      </c>
      <c r="C10" s="15">
        <v>1987</v>
      </c>
      <c r="D10" s="16">
        <v>781</v>
      </c>
      <c r="E10" s="18">
        <f t="shared" ref="E10:E15" si="1">SUM(F10:V10)</f>
        <v>24850000</v>
      </c>
      <c r="F10" s="24">
        <v>100000</v>
      </c>
      <c r="G10" s="24">
        <v>410000</v>
      </c>
      <c r="H10" s="18"/>
      <c r="I10" s="20">
        <v>9000000</v>
      </c>
      <c r="J10" s="20">
        <v>15340000</v>
      </c>
      <c r="K10" s="18"/>
      <c r="L10" s="18"/>
      <c r="M10" s="18"/>
      <c r="N10" s="16"/>
      <c r="O10" s="16"/>
      <c r="P10" s="16"/>
      <c r="Q10" s="16"/>
      <c r="R10" s="16"/>
      <c r="S10" s="16"/>
      <c r="T10" s="16"/>
      <c r="U10" s="16"/>
      <c r="V10" s="65"/>
    </row>
    <row r="11" spans="1:22" x14ac:dyDescent="0.25">
      <c r="A11" s="13">
        <v>9</v>
      </c>
      <c r="B11" s="56" t="s">
        <v>14</v>
      </c>
      <c r="C11" s="15">
        <v>1985</v>
      </c>
      <c r="D11" s="16">
        <v>836</v>
      </c>
      <c r="E11" s="18">
        <f t="shared" si="1"/>
        <v>31000000</v>
      </c>
      <c r="F11" s="18"/>
      <c r="G11" s="18"/>
      <c r="H11" s="18"/>
      <c r="I11" s="18"/>
      <c r="J11" s="16"/>
      <c r="K11" s="16"/>
      <c r="L11" s="16"/>
      <c r="M11" s="16"/>
      <c r="N11" s="16"/>
      <c r="O11" s="24">
        <v>200000</v>
      </c>
      <c r="P11" s="24">
        <v>460000</v>
      </c>
      <c r="Q11" s="20">
        <v>12000000</v>
      </c>
      <c r="R11" s="20">
        <v>18340000</v>
      </c>
      <c r="S11" s="16"/>
      <c r="T11" s="16"/>
      <c r="U11" s="16"/>
      <c r="V11" s="65"/>
    </row>
    <row r="12" spans="1:22" x14ac:dyDescent="0.25">
      <c r="A12" s="13">
        <v>10</v>
      </c>
      <c r="B12" s="56" t="s">
        <v>15</v>
      </c>
      <c r="C12" s="15" t="s">
        <v>61</v>
      </c>
      <c r="D12" s="16">
        <v>131</v>
      </c>
      <c r="E12" s="18">
        <f t="shared" si="1"/>
        <v>900000</v>
      </c>
      <c r="F12" s="18"/>
      <c r="G12" s="18"/>
      <c r="H12" s="18"/>
      <c r="I12" s="18"/>
      <c r="J12" s="18"/>
      <c r="K12" s="18"/>
      <c r="L12" s="18"/>
      <c r="M12" s="18"/>
      <c r="N12" s="16"/>
      <c r="O12" s="16"/>
      <c r="P12" s="16"/>
      <c r="Q12" s="16"/>
      <c r="R12" s="16"/>
      <c r="S12" s="16"/>
      <c r="T12" s="16"/>
      <c r="U12" s="16"/>
      <c r="V12" s="67">
        <v>900000</v>
      </c>
    </row>
    <row r="13" spans="1:22" x14ac:dyDescent="0.25">
      <c r="A13" s="13">
        <v>11</v>
      </c>
      <c r="B13" s="56" t="s">
        <v>60</v>
      </c>
      <c r="C13" s="15">
        <v>1952</v>
      </c>
      <c r="D13" s="27"/>
      <c r="E13" s="18">
        <f t="shared" si="1"/>
        <v>16000000</v>
      </c>
      <c r="F13" s="16"/>
      <c r="G13" s="16"/>
      <c r="H13" s="24">
        <v>200000</v>
      </c>
      <c r="I13" s="24">
        <v>150000</v>
      </c>
      <c r="J13" s="16"/>
      <c r="K13" s="20">
        <v>6650000</v>
      </c>
      <c r="L13" s="20">
        <v>9000000</v>
      </c>
      <c r="M13" s="18"/>
      <c r="N13" s="16"/>
      <c r="O13" s="16"/>
      <c r="P13" s="16"/>
      <c r="Q13" s="16"/>
      <c r="R13" s="16"/>
      <c r="S13" s="16"/>
      <c r="T13" s="16"/>
      <c r="U13" s="16"/>
      <c r="V13" s="65"/>
    </row>
    <row r="14" spans="1:22" x14ac:dyDescent="0.25">
      <c r="A14" s="13">
        <v>12</v>
      </c>
      <c r="B14" s="56" t="s">
        <v>16</v>
      </c>
      <c r="C14" s="15"/>
      <c r="D14" s="16">
        <v>581</v>
      </c>
      <c r="E14" s="18">
        <f t="shared" si="1"/>
        <v>900000</v>
      </c>
      <c r="F14" s="18"/>
      <c r="G14" s="16"/>
      <c r="H14" s="16"/>
      <c r="I14" s="18"/>
      <c r="J14" s="18"/>
      <c r="K14" s="18"/>
      <c r="L14" s="18"/>
      <c r="M14" s="18"/>
      <c r="N14" s="16"/>
      <c r="O14" s="16"/>
      <c r="P14" s="24">
        <v>50000</v>
      </c>
      <c r="Q14" s="20">
        <v>850000</v>
      </c>
      <c r="R14" s="16"/>
      <c r="S14" s="16"/>
      <c r="T14" s="16"/>
      <c r="U14" s="16"/>
      <c r="V14" s="66"/>
    </row>
    <row r="15" spans="1:22" x14ac:dyDescent="0.25">
      <c r="A15" s="13"/>
      <c r="B15" s="56" t="s">
        <v>17</v>
      </c>
      <c r="C15" s="15">
        <v>1957</v>
      </c>
      <c r="D15" s="16"/>
      <c r="E15" s="18">
        <f t="shared" si="1"/>
        <v>6677000</v>
      </c>
      <c r="F15" s="18"/>
      <c r="G15" s="18"/>
      <c r="H15" s="16"/>
      <c r="I15" s="16"/>
      <c r="J15" s="16"/>
      <c r="K15" s="16"/>
      <c r="L15" s="16"/>
      <c r="M15" s="19">
        <v>230000</v>
      </c>
      <c r="N15" s="16"/>
      <c r="O15" s="20">
        <v>3247000</v>
      </c>
      <c r="P15" s="20">
        <v>3200000</v>
      </c>
      <c r="Q15" s="16"/>
      <c r="R15" s="16"/>
      <c r="S15" s="16"/>
      <c r="T15" s="16"/>
      <c r="U15" s="16"/>
      <c r="V15" s="66"/>
    </row>
    <row r="16" spans="1:22" x14ac:dyDescent="0.25">
      <c r="A16" s="13">
        <v>13</v>
      </c>
      <c r="B16" s="58" t="s">
        <v>18</v>
      </c>
      <c r="C16" s="46" t="s">
        <v>19</v>
      </c>
      <c r="D16" s="47">
        <v>427</v>
      </c>
      <c r="E16" s="72">
        <f>SUM(F16:V16)+240000+2717000</f>
        <v>8557000</v>
      </c>
      <c r="F16" s="20">
        <v>5600000</v>
      </c>
      <c r="G16" s="18"/>
      <c r="H16" s="18"/>
      <c r="I16" s="18"/>
      <c r="J16" s="18"/>
      <c r="K16" s="18"/>
      <c r="L16" s="23"/>
      <c r="M16" s="18"/>
      <c r="N16" s="16"/>
      <c r="O16" s="16"/>
      <c r="P16" s="16"/>
      <c r="Q16" s="16"/>
      <c r="R16" s="16"/>
      <c r="S16" s="16"/>
      <c r="T16" s="16"/>
      <c r="U16" s="16"/>
      <c r="V16" s="66"/>
    </row>
    <row r="17" spans="1:22" x14ac:dyDescent="0.25">
      <c r="A17" s="13">
        <v>14</v>
      </c>
      <c r="B17" s="58" t="s">
        <v>20</v>
      </c>
      <c r="C17" s="46" t="s">
        <v>62</v>
      </c>
      <c r="D17" s="47">
        <v>241</v>
      </c>
      <c r="E17" s="72">
        <f>SUM(F17:V17)</f>
        <v>900000</v>
      </c>
      <c r="F17" s="18"/>
      <c r="G17" s="18"/>
      <c r="H17" s="18"/>
      <c r="I17" s="23"/>
      <c r="J17" s="23"/>
      <c r="K17" s="18"/>
      <c r="L17" s="18"/>
      <c r="M17" s="18"/>
      <c r="N17" s="16"/>
      <c r="O17" s="16"/>
      <c r="P17" s="16"/>
      <c r="Q17" s="16"/>
      <c r="R17" s="16"/>
      <c r="S17" s="16"/>
      <c r="T17" s="16"/>
      <c r="U17" s="16"/>
      <c r="V17" s="68">
        <v>900000</v>
      </c>
    </row>
    <row r="18" spans="1:22" x14ac:dyDescent="0.25">
      <c r="A18" s="13">
        <v>15</v>
      </c>
      <c r="B18" s="56" t="s">
        <v>21</v>
      </c>
      <c r="C18" s="15" t="s">
        <v>22</v>
      </c>
      <c r="D18" s="16">
        <v>550</v>
      </c>
      <c r="E18" s="18">
        <f>SUM(F18:V18)</f>
        <v>10200000</v>
      </c>
      <c r="F18" s="18"/>
      <c r="G18" s="18"/>
      <c r="H18" s="18"/>
      <c r="I18" s="18"/>
      <c r="J18" s="18"/>
      <c r="K18" s="16"/>
      <c r="L18" s="16"/>
      <c r="M18" s="24">
        <v>300000</v>
      </c>
      <c r="N18" s="16"/>
      <c r="O18" s="20">
        <v>3100000</v>
      </c>
      <c r="P18" s="20">
        <v>6800000</v>
      </c>
      <c r="Q18" s="16"/>
      <c r="R18" s="16"/>
      <c r="S18" s="16"/>
      <c r="T18" s="16"/>
      <c r="U18" s="16"/>
      <c r="V18" s="66"/>
    </row>
    <row r="19" spans="1:22" x14ac:dyDescent="0.25">
      <c r="A19" s="13">
        <v>16</v>
      </c>
      <c r="B19" s="56" t="s">
        <v>23</v>
      </c>
      <c r="C19" s="15" t="s">
        <v>24</v>
      </c>
      <c r="D19" s="16">
        <v>316</v>
      </c>
      <c r="E19" s="18">
        <f>SUM(F19:V19)</f>
        <v>9900000</v>
      </c>
      <c r="F19" s="20">
        <v>400000</v>
      </c>
      <c r="G19" s="16"/>
      <c r="H19" s="16"/>
      <c r="I19" s="18"/>
      <c r="J19" s="16"/>
      <c r="K19" s="16"/>
      <c r="L19" s="16"/>
      <c r="M19" s="16"/>
      <c r="N19" s="16"/>
      <c r="P19" s="24">
        <v>290000</v>
      </c>
      <c r="R19" s="20">
        <v>4500000</v>
      </c>
      <c r="S19" s="20">
        <v>4710000</v>
      </c>
      <c r="T19" s="16"/>
      <c r="U19" s="16"/>
      <c r="V19" s="65"/>
    </row>
    <row r="20" spans="1:22" x14ac:dyDescent="0.25">
      <c r="A20" s="13">
        <v>17</v>
      </c>
      <c r="B20" s="56" t="s">
        <v>25</v>
      </c>
      <c r="C20" s="15">
        <v>1916</v>
      </c>
      <c r="D20" s="16">
        <v>898</v>
      </c>
      <c r="E20" s="18">
        <f>SUM(F20:V20)</f>
        <v>12100000</v>
      </c>
      <c r="F20" s="18"/>
      <c r="G20" s="24">
        <v>200000</v>
      </c>
      <c r="H20" s="28">
        <v>4130000</v>
      </c>
      <c r="I20" s="16"/>
      <c r="J20" s="16"/>
      <c r="K20" s="16"/>
      <c r="L20" s="18"/>
      <c r="M20" s="16"/>
      <c r="N20" s="16"/>
      <c r="O20" s="16"/>
      <c r="P20" s="16"/>
      <c r="Q20" s="16"/>
      <c r="R20" s="16"/>
      <c r="S20" s="20">
        <v>3770000</v>
      </c>
      <c r="T20" s="20">
        <v>4000000</v>
      </c>
      <c r="U20" s="16"/>
      <c r="V20" s="65"/>
    </row>
    <row r="21" spans="1:22" x14ac:dyDescent="0.25">
      <c r="A21" s="13">
        <v>18</v>
      </c>
      <c r="B21" s="56" t="s">
        <v>26</v>
      </c>
      <c r="C21" s="15" t="s">
        <v>63</v>
      </c>
      <c r="D21" s="16">
        <v>722</v>
      </c>
      <c r="E21" s="18">
        <f>SUM(F21:V21)</f>
        <v>2615000</v>
      </c>
      <c r="F21" s="18"/>
      <c r="G21" s="18"/>
      <c r="H21" s="18"/>
      <c r="I21" s="18"/>
      <c r="J21" s="18"/>
      <c r="K21" s="18"/>
      <c r="L21" s="18"/>
      <c r="M21" s="18"/>
      <c r="N21" s="16"/>
      <c r="O21" s="16"/>
      <c r="P21" s="16"/>
      <c r="Q21" s="16"/>
      <c r="R21" s="16"/>
      <c r="S21" s="16"/>
      <c r="T21" s="16"/>
      <c r="U21" s="16"/>
      <c r="V21" s="64">
        <v>2615000</v>
      </c>
    </row>
    <row r="22" spans="1:22" x14ac:dyDescent="0.25">
      <c r="A22" s="13">
        <v>19</v>
      </c>
      <c r="B22" s="56" t="s">
        <v>27</v>
      </c>
      <c r="C22" s="15">
        <v>1969</v>
      </c>
      <c r="D22" s="16">
        <v>595</v>
      </c>
      <c r="E22" s="18">
        <f>SUM(F22:U22)</f>
        <v>11400000</v>
      </c>
      <c r="F22" s="18"/>
      <c r="G22" s="18"/>
      <c r="H22" s="18"/>
      <c r="I22" s="16"/>
      <c r="J22" s="16"/>
      <c r="K22" s="16"/>
      <c r="L22" s="16"/>
      <c r="M22" s="16"/>
      <c r="N22" s="16"/>
      <c r="O22" s="16"/>
      <c r="P22" s="16"/>
      <c r="Q22" s="16"/>
      <c r="R22" s="24">
        <v>170000</v>
      </c>
      <c r="S22" s="24">
        <v>230000</v>
      </c>
      <c r="T22" s="20">
        <v>5000000</v>
      </c>
      <c r="U22" s="20">
        <v>6000000</v>
      </c>
      <c r="V22" s="69"/>
    </row>
    <row r="23" spans="1:22" x14ac:dyDescent="0.25">
      <c r="A23" s="13">
        <v>20</v>
      </c>
      <c r="B23" s="59" t="s">
        <v>28</v>
      </c>
      <c r="C23" s="15"/>
      <c r="D23" s="16"/>
      <c r="E23" s="18">
        <f>SUM(F23:V23)</f>
        <v>12000000</v>
      </c>
      <c r="F23" s="18"/>
      <c r="G23" s="18"/>
      <c r="H23" s="18"/>
      <c r="I23" s="18"/>
      <c r="J23" s="18"/>
      <c r="K23" s="18"/>
      <c r="L23" s="18"/>
      <c r="M23" s="18"/>
      <c r="N23" s="16"/>
      <c r="O23" s="16"/>
      <c r="P23" s="16"/>
      <c r="Q23" s="16"/>
      <c r="R23" s="16"/>
      <c r="S23" s="16"/>
      <c r="T23" s="16"/>
      <c r="U23" s="16"/>
      <c r="V23" s="64">
        <v>12000000</v>
      </c>
    </row>
    <row r="24" spans="1:22" x14ac:dyDescent="0.25">
      <c r="A24" s="13">
        <v>21</v>
      </c>
      <c r="B24" s="56" t="s">
        <v>29</v>
      </c>
      <c r="C24" s="15"/>
      <c r="D24" s="16"/>
      <c r="E24" s="18">
        <f>SUM(F24:U24)</f>
        <v>1000000</v>
      </c>
      <c r="F24" s="18"/>
      <c r="G24" s="18"/>
      <c r="H24" s="18"/>
      <c r="I24" s="18"/>
      <c r="J24" s="18"/>
      <c r="K24" s="18"/>
      <c r="L24" s="18"/>
      <c r="M24" s="18"/>
      <c r="N24" s="16"/>
      <c r="O24" s="16"/>
      <c r="P24" s="16"/>
      <c r="Q24" s="16"/>
      <c r="R24" s="16"/>
      <c r="S24" s="20">
        <v>1000000</v>
      </c>
      <c r="T24" s="16"/>
      <c r="U24" s="16"/>
      <c r="V24" s="69"/>
    </row>
    <row r="25" spans="1:22" x14ac:dyDescent="0.25">
      <c r="A25" s="13">
        <v>22</v>
      </c>
      <c r="B25" s="56" t="s">
        <v>30</v>
      </c>
      <c r="C25" s="15"/>
      <c r="D25" s="16"/>
      <c r="E25" s="18">
        <f t="shared" ref="E25:E34" si="2">SUM(F25:V25)</f>
        <v>0</v>
      </c>
      <c r="F25" s="18"/>
      <c r="G25" s="18"/>
      <c r="H25" s="18"/>
      <c r="I25" s="18"/>
      <c r="J25" s="18"/>
      <c r="K25" s="18"/>
      <c r="L25" s="18"/>
      <c r="M25" s="18"/>
      <c r="N25" s="16"/>
      <c r="O25" s="16"/>
      <c r="P25" s="16"/>
      <c r="Q25" s="16"/>
      <c r="R25" s="16"/>
      <c r="S25" s="16"/>
      <c r="T25" s="16"/>
      <c r="U25" s="16"/>
      <c r="V25" s="65"/>
    </row>
    <row r="26" spans="1:22" x14ac:dyDescent="0.25">
      <c r="A26" s="13">
        <v>23</v>
      </c>
      <c r="B26" s="57" t="s">
        <v>31</v>
      </c>
      <c r="C26" s="44"/>
      <c r="D26" s="45"/>
      <c r="E26" s="71">
        <f t="shared" si="2"/>
        <v>1700000</v>
      </c>
      <c r="F26" s="18"/>
      <c r="G26" s="18"/>
      <c r="H26" s="25"/>
      <c r="I26" s="25"/>
      <c r="J26" s="16"/>
      <c r="K26" s="16"/>
      <c r="L26" s="16"/>
      <c r="M26" s="20">
        <v>1000000</v>
      </c>
      <c r="N26" s="26">
        <v>700000</v>
      </c>
      <c r="O26" s="16"/>
      <c r="P26" s="16"/>
      <c r="Q26" s="16"/>
      <c r="R26" s="16"/>
      <c r="S26" s="16"/>
      <c r="T26" s="16"/>
      <c r="U26" s="16"/>
      <c r="V26" s="65"/>
    </row>
    <row r="27" spans="1:22" x14ac:dyDescent="0.25">
      <c r="A27" s="13">
        <v>24</v>
      </c>
      <c r="B27" s="58" t="s">
        <v>32</v>
      </c>
      <c r="C27" s="46"/>
      <c r="D27" s="47"/>
      <c r="E27" s="72">
        <f t="shared" si="2"/>
        <v>800000</v>
      </c>
      <c r="F27" s="18"/>
      <c r="G27" s="30">
        <v>800000</v>
      </c>
      <c r="H27" s="25"/>
      <c r="I27" s="25"/>
      <c r="J27" s="18"/>
      <c r="K27" s="16"/>
      <c r="L27" s="18"/>
      <c r="M27" s="18"/>
      <c r="N27" s="16"/>
      <c r="O27" s="16"/>
      <c r="P27" s="16"/>
      <c r="Q27" s="16"/>
      <c r="R27" s="16"/>
      <c r="S27" s="16"/>
      <c r="T27" s="16"/>
      <c r="U27" s="16"/>
      <c r="V27" s="65"/>
    </row>
    <row r="28" spans="1:22" x14ac:dyDescent="0.25">
      <c r="A28" s="13">
        <v>25</v>
      </c>
      <c r="B28" s="58" t="s">
        <v>33</v>
      </c>
      <c r="C28" s="46"/>
      <c r="D28" s="47"/>
      <c r="E28" s="72">
        <f t="shared" si="2"/>
        <v>400000</v>
      </c>
      <c r="F28" s="18"/>
      <c r="G28" s="25"/>
      <c r="H28" s="25"/>
      <c r="I28" s="25"/>
      <c r="J28" s="18"/>
      <c r="K28" s="31"/>
      <c r="L28" s="20">
        <v>400000</v>
      </c>
      <c r="M28" s="18"/>
      <c r="N28" s="16"/>
      <c r="O28" s="16"/>
      <c r="P28" s="16"/>
      <c r="Q28" s="16"/>
      <c r="R28" s="16"/>
      <c r="S28" s="16"/>
      <c r="T28" s="16"/>
      <c r="U28" s="16"/>
      <c r="V28" s="65"/>
    </row>
    <row r="29" spans="1:22" x14ac:dyDescent="0.25">
      <c r="A29" s="13">
        <v>26</v>
      </c>
      <c r="B29" s="56" t="s">
        <v>34</v>
      </c>
      <c r="C29" s="15"/>
      <c r="D29" s="16"/>
      <c r="E29" s="18">
        <f t="shared" si="2"/>
        <v>1500000</v>
      </c>
      <c r="F29" s="18"/>
      <c r="G29" s="18"/>
      <c r="H29" s="25"/>
      <c r="I29" s="25"/>
      <c r="J29" s="18"/>
      <c r="K29" s="18"/>
      <c r="L29" s="18"/>
      <c r="M29" s="16"/>
      <c r="N29" s="16"/>
      <c r="O29" s="30">
        <v>1500000</v>
      </c>
      <c r="P29" s="16"/>
      <c r="Q29" s="16"/>
      <c r="R29" s="16"/>
      <c r="S29" s="16"/>
      <c r="T29" s="16"/>
      <c r="U29" s="16"/>
      <c r="V29" s="65"/>
    </row>
    <row r="30" spans="1:22" x14ac:dyDescent="0.25">
      <c r="A30" s="13">
        <v>27</v>
      </c>
      <c r="B30" s="56" t="s">
        <v>35</v>
      </c>
      <c r="C30" s="15"/>
      <c r="D30" s="16"/>
      <c r="E30" s="18">
        <f t="shared" si="2"/>
        <v>1500000</v>
      </c>
      <c r="F30" s="18"/>
      <c r="G30" s="16"/>
      <c r="H30" s="18"/>
      <c r="I30" s="18"/>
      <c r="J30" s="26">
        <v>1500000</v>
      </c>
      <c r="K30" s="18"/>
      <c r="L30" s="18"/>
      <c r="M30" s="18"/>
      <c r="N30" s="16"/>
      <c r="O30" s="16"/>
      <c r="P30" s="16"/>
      <c r="Q30" s="16"/>
      <c r="R30" s="16"/>
      <c r="S30" s="16"/>
      <c r="T30" s="16"/>
      <c r="U30" s="16"/>
      <c r="V30" s="65"/>
    </row>
    <row r="31" spans="1:22" x14ac:dyDescent="0.25">
      <c r="A31" s="13">
        <v>28</v>
      </c>
      <c r="B31" s="56" t="s">
        <v>36</v>
      </c>
      <c r="C31" s="15"/>
      <c r="D31" s="16"/>
      <c r="E31" s="18">
        <f t="shared" si="2"/>
        <v>850000</v>
      </c>
      <c r="F31" s="18"/>
      <c r="G31" s="25"/>
      <c r="H31" s="26">
        <v>850000</v>
      </c>
      <c r="I31" s="18"/>
      <c r="J31" s="18"/>
      <c r="K31" s="18"/>
      <c r="L31" s="18"/>
      <c r="M31" s="18"/>
      <c r="N31" s="16"/>
      <c r="O31" s="16"/>
      <c r="P31" s="16"/>
      <c r="Q31" s="16"/>
      <c r="R31" s="16"/>
      <c r="S31" s="16"/>
      <c r="T31" s="16"/>
      <c r="U31" s="16"/>
      <c r="V31" s="65"/>
    </row>
    <row r="32" spans="1:22" x14ac:dyDescent="0.25">
      <c r="A32" s="13">
        <v>29</v>
      </c>
      <c r="B32" s="56" t="s">
        <v>37</v>
      </c>
      <c r="C32" s="15"/>
      <c r="D32" s="16"/>
      <c r="E32" s="18">
        <f t="shared" si="2"/>
        <v>1200000</v>
      </c>
      <c r="F32" s="18"/>
      <c r="G32" s="25"/>
      <c r="H32" s="18"/>
      <c r="I32" s="25"/>
      <c r="J32" s="18"/>
      <c r="K32" s="16"/>
      <c r="L32" s="18"/>
      <c r="M32" s="18"/>
      <c r="N32" s="16"/>
      <c r="O32" s="16"/>
      <c r="P32" s="26">
        <v>1200000</v>
      </c>
      <c r="Q32" s="16"/>
      <c r="R32" s="16"/>
      <c r="S32" s="16"/>
      <c r="T32" s="16"/>
      <c r="U32" s="16"/>
      <c r="V32" s="65"/>
    </row>
    <row r="33" spans="1:22" x14ac:dyDescent="0.25">
      <c r="A33" s="13">
        <v>30</v>
      </c>
      <c r="B33" s="56" t="s">
        <v>38</v>
      </c>
      <c r="C33" s="15"/>
      <c r="D33" s="16"/>
      <c r="E33" s="18">
        <f t="shared" si="2"/>
        <v>1400000</v>
      </c>
      <c r="F33" s="18"/>
      <c r="G33" s="18"/>
      <c r="H33" s="25"/>
      <c r="I33" s="16"/>
      <c r="J33" s="18"/>
      <c r="K33" s="18"/>
      <c r="L33" s="26">
        <v>1400000</v>
      </c>
      <c r="M33" s="18"/>
      <c r="N33" s="16"/>
      <c r="O33" s="16"/>
      <c r="P33" s="16"/>
      <c r="Q33" s="16"/>
      <c r="R33" s="16"/>
      <c r="S33" s="16"/>
      <c r="T33" s="16"/>
      <c r="U33" s="16"/>
      <c r="V33" s="65"/>
    </row>
    <row r="34" spans="1:22" x14ac:dyDescent="0.25">
      <c r="A34" s="13">
        <v>31</v>
      </c>
      <c r="B34" s="56" t="s">
        <v>39</v>
      </c>
      <c r="C34" s="15"/>
      <c r="D34" s="16"/>
      <c r="E34" s="18">
        <f t="shared" si="2"/>
        <v>1500000</v>
      </c>
      <c r="F34" s="18"/>
      <c r="G34" s="25"/>
      <c r="H34" s="18"/>
      <c r="I34" s="18"/>
      <c r="J34" s="18"/>
      <c r="K34" s="18"/>
      <c r="L34" s="18"/>
      <c r="M34" s="16"/>
      <c r="N34" s="16"/>
      <c r="O34" s="16"/>
      <c r="P34" s="16"/>
      <c r="Q34" s="16"/>
      <c r="R34" s="16"/>
      <c r="S34" s="26">
        <v>1500000</v>
      </c>
      <c r="T34" s="16"/>
      <c r="U34" s="16"/>
      <c r="V34" s="65"/>
    </row>
    <row r="35" spans="1:22" x14ac:dyDescent="0.25">
      <c r="A35" s="13">
        <v>32</v>
      </c>
      <c r="B35" s="56" t="s">
        <v>40</v>
      </c>
      <c r="C35" s="15"/>
      <c r="D35" s="16"/>
      <c r="E35" s="18">
        <f>SUM(F35:U35)</f>
        <v>0</v>
      </c>
      <c r="F35" s="18"/>
      <c r="G35" s="25"/>
      <c r="H35" s="18"/>
      <c r="I35" s="18"/>
      <c r="J35" s="25"/>
      <c r="K35" s="18"/>
      <c r="L35" s="18"/>
      <c r="M35" s="18"/>
      <c r="N35" s="16"/>
      <c r="O35" s="16"/>
      <c r="P35" s="16"/>
      <c r="Q35" s="16"/>
      <c r="R35" s="16"/>
      <c r="S35" s="16"/>
      <c r="T35" s="16"/>
      <c r="U35" s="20"/>
      <c r="V35" s="60"/>
    </row>
    <row r="36" spans="1:22" x14ac:dyDescent="0.25">
      <c r="A36" s="13">
        <v>33</v>
      </c>
      <c r="B36" s="56" t="s">
        <v>41</v>
      </c>
      <c r="C36" s="15"/>
      <c r="D36" s="16"/>
      <c r="E36" s="18">
        <f>SUM(F36:V36)</f>
        <v>1700000</v>
      </c>
      <c r="F36" s="26">
        <v>100000</v>
      </c>
      <c r="G36" s="26">
        <v>100000</v>
      </c>
      <c r="H36" s="26">
        <v>100000</v>
      </c>
      <c r="I36" s="26">
        <v>100000</v>
      </c>
      <c r="J36" s="26">
        <v>100000</v>
      </c>
      <c r="K36" s="26">
        <v>100000</v>
      </c>
      <c r="L36" s="26">
        <v>100000</v>
      </c>
      <c r="M36" s="26">
        <v>100000</v>
      </c>
      <c r="N36" s="26">
        <v>100000</v>
      </c>
      <c r="O36" s="26">
        <v>100000</v>
      </c>
      <c r="P36" s="26">
        <v>100000</v>
      </c>
      <c r="Q36" s="26">
        <v>100000</v>
      </c>
      <c r="R36" s="26">
        <v>100000</v>
      </c>
      <c r="S36" s="26">
        <v>100000</v>
      </c>
      <c r="T36" s="26">
        <v>100000</v>
      </c>
      <c r="U36" s="26">
        <v>100000</v>
      </c>
      <c r="V36" s="70">
        <v>100000</v>
      </c>
    </row>
    <row r="37" spans="1:22" x14ac:dyDescent="0.25">
      <c r="A37" s="13">
        <v>34</v>
      </c>
      <c r="B37" s="56" t="s">
        <v>42</v>
      </c>
      <c r="C37" s="15"/>
      <c r="D37" s="16"/>
      <c r="E37" s="18">
        <f>SUM(F37:V37)</f>
        <v>13050000</v>
      </c>
      <c r="F37" s="20">
        <v>650000</v>
      </c>
      <c r="G37" s="20">
        <v>650000</v>
      </c>
      <c r="H37" s="20">
        <v>900000</v>
      </c>
      <c r="I37" s="20">
        <v>650000</v>
      </c>
      <c r="J37" s="20">
        <v>900000</v>
      </c>
      <c r="K37" s="20">
        <v>650000</v>
      </c>
      <c r="L37" s="20">
        <v>900000</v>
      </c>
      <c r="M37" s="20">
        <v>650000</v>
      </c>
      <c r="N37" s="20">
        <v>900000</v>
      </c>
      <c r="O37" s="20">
        <v>650000</v>
      </c>
      <c r="P37" s="20">
        <v>900000</v>
      </c>
      <c r="Q37" s="20">
        <v>650000</v>
      </c>
      <c r="R37" s="20">
        <v>900000</v>
      </c>
      <c r="S37" s="20">
        <v>650000</v>
      </c>
      <c r="T37" s="20">
        <v>900000</v>
      </c>
      <c r="U37" s="20">
        <v>650000</v>
      </c>
      <c r="V37" s="64">
        <v>900000</v>
      </c>
    </row>
    <row r="38" spans="1:22" x14ac:dyDescent="0.25">
      <c r="A38" s="13">
        <v>35</v>
      </c>
      <c r="B38" s="56" t="s">
        <v>43</v>
      </c>
      <c r="C38" s="15" t="s">
        <v>44</v>
      </c>
      <c r="D38" s="16">
        <v>541</v>
      </c>
      <c r="E38" s="18">
        <f>SUM(F38:U38)</f>
        <v>1200000</v>
      </c>
      <c r="F38" s="18"/>
      <c r="G38" s="18"/>
      <c r="H38" s="18"/>
      <c r="I38" s="18"/>
      <c r="J38" s="18"/>
      <c r="K38" s="18"/>
      <c r="L38" s="18"/>
      <c r="M38" s="18"/>
      <c r="N38" s="16"/>
      <c r="O38" s="16"/>
      <c r="P38" s="16"/>
      <c r="Q38" s="16"/>
      <c r="R38" s="16"/>
      <c r="S38" s="16"/>
      <c r="T38" s="16"/>
      <c r="U38" s="20">
        <v>1200000</v>
      </c>
      <c r="V38" s="69"/>
    </row>
    <row r="39" spans="1:22" x14ac:dyDescent="0.25">
      <c r="A39" s="13">
        <v>36</v>
      </c>
      <c r="B39" s="56" t="s">
        <v>45</v>
      </c>
      <c r="C39" s="15" t="s">
        <v>46</v>
      </c>
      <c r="D39" s="16">
        <v>289</v>
      </c>
      <c r="E39" s="18">
        <f>SUM(F39:V39)</f>
        <v>700000</v>
      </c>
      <c r="F39" s="18"/>
      <c r="G39" s="18"/>
      <c r="H39" s="18"/>
      <c r="I39" s="18"/>
      <c r="J39" s="18"/>
      <c r="K39" s="18"/>
      <c r="L39" s="16"/>
      <c r="M39" s="16"/>
      <c r="N39" s="16"/>
      <c r="O39" s="16"/>
      <c r="P39" s="16"/>
      <c r="Q39" s="20">
        <v>700000</v>
      </c>
      <c r="R39" s="16"/>
      <c r="S39" s="16"/>
      <c r="T39" s="16"/>
      <c r="U39" s="16"/>
      <c r="V39" s="65"/>
    </row>
    <row r="40" spans="1:22" ht="30" x14ac:dyDescent="0.25">
      <c r="A40" s="13">
        <v>37</v>
      </c>
      <c r="B40" s="14" t="s">
        <v>47</v>
      </c>
      <c r="C40" s="15" t="s">
        <v>48</v>
      </c>
      <c r="D40" s="16">
        <v>541</v>
      </c>
      <c r="E40" s="18">
        <f>SUM(F40:V40)</f>
        <v>2550000</v>
      </c>
      <c r="F40" s="20">
        <v>350000</v>
      </c>
      <c r="G40" s="18"/>
      <c r="H40" s="18"/>
      <c r="I40" s="16"/>
      <c r="J40" s="16"/>
      <c r="K40" s="16"/>
      <c r="L40" s="16"/>
      <c r="M40" s="28">
        <v>800000</v>
      </c>
      <c r="N40" s="20">
        <v>800000</v>
      </c>
      <c r="O40" s="20">
        <v>600000</v>
      </c>
      <c r="P40" s="16"/>
      <c r="Q40" s="16"/>
      <c r="R40" s="16"/>
      <c r="S40" s="16"/>
      <c r="T40" s="16"/>
      <c r="U40" s="16"/>
      <c r="V40" s="65"/>
    </row>
    <row r="41" spans="1:22" ht="30" x14ac:dyDescent="0.25">
      <c r="A41" s="13">
        <v>38</v>
      </c>
      <c r="B41" s="14" t="s">
        <v>49</v>
      </c>
      <c r="C41" s="15" t="s">
        <v>50</v>
      </c>
      <c r="D41" s="16">
        <v>75</v>
      </c>
      <c r="E41" s="18">
        <f>SUM(F41:V41)</f>
        <v>900000</v>
      </c>
      <c r="F41" s="18"/>
      <c r="G41" s="18"/>
      <c r="H41" s="18"/>
      <c r="I41" s="18"/>
      <c r="J41" s="18"/>
      <c r="K41" s="18"/>
      <c r="L41" s="18"/>
      <c r="M41" s="16"/>
      <c r="N41" s="16"/>
      <c r="O41" s="16"/>
      <c r="P41" s="16"/>
      <c r="Q41" s="28">
        <v>900000</v>
      </c>
      <c r="R41" s="16"/>
      <c r="S41" s="16"/>
      <c r="T41" s="16"/>
      <c r="U41" s="16"/>
      <c r="V41" s="65"/>
    </row>
    <row r="42" spans="1:22" x14ac:dyDescent="0.25">
      <c r="A42" s="13">
        <v>39</v>
      </c>
      <c r="B42" s="14" t="s">
        <v>51</v>
      </c>
      <c r="C42" s="15">
        <v>2015</v>
      </c>
      <c r="D42" s="16">
        <v>501</v>
      </c>
      <c r="E42" s="18">
        <f>SUM(F42:V42)</f>
        <v>400000</v>
      </c>
      <c r="F42" s="18"/>
      <c r="G42" s="18"/>
      <c r="H42" s="18"/>
      <c r="I42" s="18"/>
      <c r="J42" s="18"/>
      <c r="K42" s="18"/>
      <c r="L42" s="18"/>
      <c r="M42" s="18"/>
      <c r="N42" s="16"/>
      <c r="O42" s="16"/>
      <c r="P42" s="16"/>
      <c r="Q42" s="16"/>
      <c r="R42" s="16"/>
      <c r="S42" s="16"/>
      <c r="T42" s="16"/>
      <c r="U42" s="16"/>
      <c r="V42" s="22">
        <v>400000</v>
      </c>
    </row>
    <row r="43" spans="1:22" x14ac:dyDescent="0.25">
      <c r="A43" s="13">
        <v>40</v>
      </c>
      <c r="B43" s="32" t="s">
        <v>52</v>
      </c>
      <c r="C43" s="15"/>
      <c r="D43" s="16">
        <v>246</v>
      </c>
      <c r="E43" s="18">
        <f>SUM(F43:U43)</f>
        <v>8600000</v>
      </c>
      <c r="F43" s="18"/>
      <c r="G43" s="18"/>
      <c r="H43" s="18"/>
      <c r="I43" s="18"/>
      <c r="J43" s="16"/>
      <c r="K43" s="16"/>
      <c r="L43" s="16"/>
      <c r="M43" s="16"/>
      <c r="N43" s="16"/>
      <c r="O43" s="16"/>
      <c r="P43" s="16"/>
      <c r="Q43" s="16"/>
      <c r="R43" s="16"/>
      <c r="S43" s="19">
        <v>200000</v>
      </c>
      <c r="T43" s="28">
        <v>3000000</v>
      </c>
      <c r="U43" s="20">
        <v>5400000</v>
      </c>
      <c r="V43" s="50"/>
    </row>
    <row r="44" spans="1:22" ht="15.75" thickBot="1" x14ac:dyDescent="0.3">
      <c r="A44" s="73">
        <v>41</v>
      </c>
      <c r="B44" s="61" t="s">
        <v>64</v>
      </c>
      <c r="C44" s="62"/>
      <c r="D44" s="63"/>
      <c r="E44" s="74">
        <f>SUM(F44:V44)</f>
        <v>5100000</v>
      </c>
      <c r="F44" s="75">
        <v>300000</v>
      </c>
      <c r="G44" s="75">
        <v>300000</v>
      </c>
      <c r="H44" s="75">
        <v>300000</v>
      </c>
      <c r="I44" s="75">
        <v>300000</v>
      </c>
      <c r="J44" s="75">
        <v>300000</v>
      </c>
      <c r="K44" s="75">
        <v>300000</v>
      </c>
      <c r="L44" s="75">
        <v>300000</v>
      </c>
      <c r="M44" s="75">
        <v>300000</v>
      </c>
      <c r="N44" s="75">
        <v>300000</v>
      </c>
      <c r="O44" s="75">
        <v>300000</v>
      </c>
      <c r="P44" s="75">
        <v>300000</v>
      </c>
      <c r="Q44" s="75">
        <v>300000</v>
      </c>
      <c r="R44" s="75">
        <v>300000</v>
      </c>
      <c r="S44" s="75">
        <v>300000</v>
      </c>
      <c r="T44" s="75">
        <v>300000</v>
      </c>
      <c r="U44" s="75">
        <v>300000</v>
      </c>
      <c r="V44" s="81">
        <v>300000</v>
      </c>
    </row>
    <row r="45" spans="1:22" s="33" customFormat="1" thickBot="1" x14ac:dyDescent="0.25">
      <c r="A45" s="76"/>
      <c r="B45" s="77" t="s">
        <v>53</v>
      </c>
      <c r="C45" s="78"/>
      <c r="D45" s="76"/>
      <c r="E45" s="79">
        <f>SUM(E3:E44)</f>
        <v>243724000</v>
      </c>
      <c r="F45" s="80">
        <f t="shared" ref="F45:L45" si="3">SUM(F3:F43)</f>
        <v>7200000</v>
      </c>
      <c r="G45" s="80">
        <f t="shared" si="3"/>
        <v>2220000</v>
      </c>
      <c r="H45" s="80">
        <f t="shared" si="3"/>
        <v>7720000</v>
      </c>
      <c r="I45" s="80">
        <f t="shared" si="3"/>
        <v>9900000</v>
      </c>
      <c r="J45" s="80">
        <f t="shared" si="3"/>
        <v>17960000</v>
      </c>
      <c r="K45" s="80">
        <f t="shared" si="3"/>
        <v>7900000</v>
      </c>
      <c r="L45" s="80">
        <f t="shared" si="3"/>
        <v>11945000</v>
      </c>
      <c r="M45" s="80">
        <f>SUM(M3:M43)</f>
        <v>18080000</v>
      </c>
      <c r="N45" s="80">
        <f>SUM(N3:N43)</f>
        <v>24810000</v>
      </c>
      <c r="O45" s="80">
        <f>SUM(O3:O43)</f>
        <v>11397000</v>
      </c>
      <c r="P45" s="80">
        <f t="shared" ref="P45:V45" si="4">SUM(P3:P43)</f>
        <v>15800000</v>
      </c>
      <c r="Q45" s="80">
        <f t="shared" si="4"/>
        <v>15200000</v>
      </c>
      <c r="R45" s="80">
        <f t="shared" si="4"/>
        <v>24010000</v>
      </c>
      <c r="S45" s="80">
        <f>SUM(S3:S43)</f>
        <v>12160000</v>
      </c>
      <c r="T45" s="80">
        <f>SUM(T3:T43)</f>
        <v>13000000</v>
      </c>
      <c r="U45" s="80">
        <f>SUM(U3:U43)</f>
        <v>13350000</v>
      </c>
      <c r="V45" s="80">
        <f t="shared" si="4"/>
        <v>23015000</v>
      </c>
    </row>
    <row r="46" spans="1:22" customFormat="1" ht="15.75" thickBot="1" x14ac:dyDescent="0.3">
      <c r="C46" s="82" t="s">
        <v>54</v>
      </c>
      <c r="D46" s="83"/>
      <c r="E46" s="34">
        <v>0</v>
      </c>
    </row>
    <row r="47" spans="1:22" x14ac:dyDescent="0.25">
      <c r="A47" s="33" t="s">
        <v>55</v>
      </c>
    </row>
    <row r="48" spans="1:22" x14ac:dyDescent="0.25">
      <c r="A48" s="35"/>
      <c r="B48" s="1" t="s">
        <v>56</v>
      </c>
    </row>
    <row r="49" spans="1:8" x14ac:dyDescent="0.25">
      <c r="A49" s="36"/>
      <c r="B49" s="1" t="s">
        <v>57</v>
      </c>
    </row>
    <row r="50" spans="1:8" s="38" customFormat="1" x14ac:dyDescent="0.25">
      <c r="A50" s="37"/>
      <c r="B50" s="38" t="s">
        <v>58</v>
      </c>
      <c r="E50" s="39"/>
    </row>
    <row r="52" spans="1:8" s="40" customFormat="1" x14ac:dyDescent="0.25">
      <c r="E52" s="41"/>
    </row>
    <row r="55" spans="1:8" s="43" customFormat="1" x14ac:dyDescent="0.25">
      <c r="A55" s="29"/>
      <c r="B55" s="29"/>
      <c r="C55" s="29"/>
      <c r="D55" s="29"/>
      <c r="E55" s="42"/>
      <c r="F55" s="29"/>
      <c r="G55" s="29"/>
      <c r="H55" s="29"/>
    </row>
  </sheetData>
  <protectedRanges>
    <protectedRange sqref="B23" name="Range1_2_1_1_2"/>
  </protectedRanges>
  <mergeCells count="1">
    <mergeCell ref="C46:D46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 kava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TLV</dc:creator>
  <cp:lastModifiedBy>TLV</cp:lastModifiedBy>
  <cp:lastPrinted>2023-06-20T12:05:40Z</cp:lastPrinted>
  <dcterms:created xsi:type="dcterms:W3CDTF">2022-02-23T11:22:18Z</dcterms:created>
  <dcterms:modified xsi:type="dcterms:W3CDTF">2023-06-21T08:11:30Z</dcterms:modified>
</cp:coreProperties>
</file>